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CK - BẢNG TÌNH HÌNH TÀI CHÍNH" sheetId="1" r:id="rId1"/>
    <sheet name="BCTNTD" sheetId="2" r:id="rId2"/>
    <sheet name="LCTTGT" sheetId="3" r:id="rId3"/>
    <sheet name="Uy thac" sheetId="4" r:id="rId4"/>
    <sheet name="TMBCTC" sheetId="5" r:id="rId5"/>
  </sheets>
  <definedNames/>
  <calcPr fullCalcOnLoad="1"/>
</workbook>
</file>

<file path=xl/sharedStrings.xml><?xml version="1.0" encoding="utf-8"?>
<sst xmlns="http://schemas.openxmlformats.org/spreadsheetml/2006/main" count="1861" uniqueCount="1321">
  <si>
    <t>Báo cáo tài chính</t>
  </si>
  <si>
    <t>Tel: .............       Fax: .............</t>
  </si>
  <si>
    <t>Mẫu số ......</t>
  </si>
  <si>
    <t>CK - BẢNG TÌNH HÌNH TÀI CHÍNH</t>
  </si>
  <si>
    <t>Chỉ tiêu</t>
  </si>
  <si>
    <t>Mã chỉ tiêu</t>
  </si>
  <si>
    <t>Thuyết minh</t>
  </si>
  <si>
    <t>Năm N</t>
  </si>
  <si>
    <t>Năm N-1</t>
  </si>
  <si>
    <t>TÀI SẢN</t>
  </si>
  <si>
    <t>A. TÀI SẢN NGẮN HẠN (100 = 110 + 130)</t>
  </si>
  <si>
    <t>100</t>
  </si>
  <si>
    <t>I. Tài sản tài chính (110 = 111 -&gt;129)</t>
  </si>
  <si>
    <t>110</t>
  </si>
  <si>
    <t>1.Tiền và các khoản tương đương tiền</t>
  </si>
  <si>
    <t>111</t>
  </si>
  <si>
    <t>1.1. Tiền</t>
  </si>
  <si>
    <t>111.1</t>
  </si>
  <si>
    <t>1.2. Các khoản tương đương tiền</t>
  </si>
  <si>
    <t>111.2</t>
  </si>
  <si>
    <t>2. Các tài sản tài chính ghi nhận thông qua lãi lỗ (FVTPL)</t>
  </si>
  <si>
    <t>112</t>
  </si>
  <si>
    <t>3. Các  khoản đầu tư  giữ đến ngày đáo hạn (HTM)</t>
  </si>
  <si>
    <t>113</t>
  </si>
  <si>
    <t>4. Các khoản cho vay</t>
  </si>
  <si>
    <t>114</t>
  </si>
  <si>
    <t>5. Các tài sản tài chính sẵn sàng để bán (AFS)</t>
  </si>
  <si>
    <t>115</t>
  </si>
  <si>
    <t>6. Dự phòng suy giảm giá trị các tài sản tài chính và tài sản thế chấp</t>
  </si>
  <si>
    <t>116</t>
  </si>
  <si>
    <t>7. Các khoản phải thu</t>
  </si>
  <si>
    <t>117</t>
  </si>
  <si>
    <t>7.1. Phải thu bán các tài sản tài chính</t>
  </si>
  <si>
    <t>117.1</t>
  </si>
  <si>
    <t>7.2. Phải thu và dự thu cổ tức, tiền lãi các tài sản tài chính</t>
  </si>
  <si>
    <t>117.2</t>
  </si>
  <si>
    <t>7.2.1. Phải thu cổ tức, tiền lãi đến ngày nhận</t>
  </si>
  <si>
    <t>117.3</t>
  </si>
  <si>
    <t>Trong đó: Phải thu khó đòi về cổ tức, tiền lãi đến ngày nhận nhưng chưa nhận được</t>
  </si>
  <si>
    <t>117.3.1</t>
  </si>
  <si>
    <t xml:space="preserve">7.2.2. Dự thu cổ tức, tiền lãi chưa đến ngày nhận </t>
  </si>
  <si>
    <t>117.4</t>
  </si>
  <si>
    <t>8. Thuế giá trị gia tăng được khấu trừ</t>
  </si>
  <si>
    <t>118</t>
  </si>
  <si>
    <t>9. Phải thu các dịch vụ CTCK cung cấp</t>
  </si>
  <si>
    <t>119</t>
  </si>
  <si>
    <t>10. Phải thu nội bộ</t>
  </si>
  <si>
    <t>120</t>
  </si>
  <si>
    <t>11. Phải thu về lỗi giao dịch chứng khoán</t>
  </si>
  <si>
    <t>121</t>
  </si>
  <si>
    <t>12. Các khoản phải thu khác</t>
  </si>
  <si>
    <t>122</t>
  </si>
  <si>
    <t>13. Dự phòng suy giảm giá trị các khoản phải thu (*)</t>
  </si>
  <si>
    <t>129</t>
  </si>
  <si>
    <t>II.Tài sản ngắn hạn khác (130 = 131-&gt;136)</t>
  </si>
  <si>
    <t>130</t>
  </si>
  <si>
    <t>1. Tạm ứng</t>
  </si>
  <si>
    <t>131</t>
  </si>
  <si>
    <t>2. Vật tư văn phòng, công cụ, dụng cụ</t>
  </si>
  <si>
    <t>132</t>
  </si>
  <si>
    <t>3. Chi phí trả trước ngắn hạn</t>
  </si>
  <si>
    <t>133</t>
  </si>
  <si>
    <t>4. Cầm cố, thế chấp, ký quỹ, ký cược ngắn hạn</t>
  </si>
  <si>
    <t>134</t>
  </si>
  <si>
    <t>5. Tài sản ngắn hạn khác</t>
  </si>
  <si>
    <t>135</t>
  </si>
  <si>
    <t>6. Dự phòng suy giảm giá trị tài sản ngắn hạn khác</t>
  </si>
  <si>
    <t>136</t>
  </si>
  <si>
    <t>B.TÀI SẢN DÀI HẠN (200 = 210 + 220 + 230 + 240 + 250 - 260)</t>
  </si>
  <si>
    <t>200</t>
  </si>
  <si>
    <t xml:space="preserve">I. Tài sản tài chính dài hạn </t>
  </si>
  <si>
    <t>210</t>
  </si>
  <si>
    <t>1. Các khoản phải thu dài hạn</t>
  </si>
  <si>
    <t>211</t>
  </si>
  <si>
    <t>2. Các khoản đầu tư</t>
  </si>
  <si>
    <t>212</t>
  </si>
  <si>
    <t>2.1.Các khoản đầu tư nắm giữ đến ngày đáo hạn</t>
  </si>
  <si>
    <t>212.1</t>
  </si>
  <si>
    <t xml:space="preserve">2.2. Đầu tư vào công ty con </t>
  </si>
  <si>
    <t>212.2</t>
  </si>
  <si>
    <t xml:space="preserve">2.3. Đầu tư vào công ty liên doanh, liên kết </t>
  </si>
  <si>
    <t>212.3</t>
  </si>
  <si>
    <t>II. Tài sản cố định</t>
  </si>
  <si>
    <t>220</t>
  </si>
  <si>
    <t>1. Tài sản cố định hữu hình</t>
  </si>
  <si>
    <t>221</t>
  </si>
  <si>
    <t xml:space="preserve">  - Nguyên giá</t>
  </si>
  <si>
    <t>222</t>
  </si>
  <si>
    <t>- Giá trị hao mòn luỹ kế (*)</t>
  </si>
  <si>
    <t>223a</t>
  </si>
  <si>
    <t>- Đánh giá TSCĐHH theo giá trị hợp lý</t>
  </si>
  <si>
    <t>223b</t>
  </si>
  <si>
    <t>2. Tài sản cố định thuê tài chính</t>
  </si>
  <si>
    <t>224</t>
  </si>
  <si>
    <t>- Nguyên giá</t>
  </si>
  <si>
    <t>225</t>
  </si>
  <si>
    <t>226a</t>
  </si>
  <si>
    <t>- Đánh giá TSCĐTTC theo giá trị hợp lý</t>
  </si>
  <si>
    <t>226b</t>
  </si>
  <si>
    <t>3. Tài sản cố định vô hình</t>
  </si>
  <si>
    <t>227</t>
  </si>
  <si>
    <t>228</t>
  </si>
  <si>
    <t>229a</t>
  </si>
  <si>
    <t>- Đánh giá TSCĐVH theo giá trị hợp lý</t>
  </si>
  <si>
    <t>229b</t>
  </si>
  <si>
    <t>III. Bất động sản đầu tư</t>
  </si>
  <si>
    <t>230</t>
  </si>
  <si>
    <t xml:space="preserve"> - Nguyên giá</t>
  </si>
  <si>
    <t>231</t>
  </si>
  <si>
    <t>232a</t>
  </si>
  <si>
    <t>- Đánh giá BĐSĐT theo giá trị hợp lý</t>
  </si>
  <si>
    <t>232b</t>
  </si>
  <si>
    <t>IV.Chi phí xây dựng cơ bản dở dang</t>
  </si>
  <si>
    <t>240</t>
  </si>
  <si>
    <t>V. Tài sản dài hạn khác</t>
  </si>
  <si>
    <t>250</t>
  </si>
  <si>
    <t>1. Cầm cố, thế chấp, ký quỹ, ký cược dài hạn</t>
  </si>
  <si>
    <t>251</t>
  </si>
  <si>
    <t>2. Chi phí trả trước dài hạn</t>
  </si>
  <si>
    <t>252</t>
  </si>
  <si>
    <t xml:space="preserve">  3. Tài sản thuế thu nhập hoãn lại</t>
  </si>
  <si>
    <t>253</t>
  </si>
  <si>
    <t>4. Tiền nộp Quỹ Hỗ trợ thanh toán</t>
  </si>
  <si>
    <t>254</t>
  </si>
  <si>
    <t>5. Tài sản dài hạn khác</t>
  </si>
  <si>
    <t>255</t>
  </si>
  <si>
    <t>VI. Dự phòng suy giảm giá trị tài sản dài hạn</t>
  </si>
  <si>
    <t>260</t>
  </si>
  <si>
    <t xml:space="preserve">TỔNG CỘNG TÀI SẢN  
(270 = 100 + 200) 
</t>
  </si>
  <si>
    <t>270</t>
  </si>
  <si>
    <t>C. NỢ PHẢI TRẢ (300 = 310 + 340)</t>
  </si>
  <si>
    <t>300</t>
  </si>
  <si>
    <t>I. Nợ phải trả ngắn hạn</t>
  </si>
  <si>
    <t>310</t>
  </si>
  <si>
    <t>1. Vay và nợ thuê tài sản tài chính ngắn hạn</t>
  </si>
  <si>
    <t>311</t>
  </si>
  <si>
    <t xml:space="preserve">1.2. Vay ngắn hạn </t>
  </si>
  <si>
    <t>312</t>
  </si>
  <si>
    <t>1.2. Nợ thuê tài sản tài chính ngắn hạn</t>
  </si>
  <si>
    <t>313</t>
  </si>
  <si>
    <t>2. Vay tài sản tài chính ngắn hạn</t>
  </si>
  <si>
    <t>314</t>
  </si>
  <si>
    <t>3. Trái phiếu chuyển đổi ngắn hạn</t>
  </si>
  <si>
    <t>315</t>
  </si>
  <si>
    <t>4. Trái phiếu phát hành ngắn hạn</t>
  </si>
  <si>
    <t>316</t>
  </si>
  <si>
    <t xml:space="preserve">5 . Vay Quỹ Hỗ trợ thanh toán </t>
  </si>
  <si>
    <t>317</t>
  </si>
  <si>
    <t>6. Phải trả hoạt động giao dịch chứng khoán</t>
  </si>
  <si>
    <t>318</t>
  </si>
  <si>
    <t>7. Phải trả về lỗi giao dịch các tài sản tài chính</t>
  </si>
  <si>
    <t>319</t>
  </si>
  <si>
    <t>8.  Phải trả người bán ngắn hạn</t>
  </si>
  <si>
    <t>320</t>
  </si>
  <si>
    <t>9. Người mua trả tiền trước ngắn hạn</t>
  </si>
  <si>
    <t>321</t>
  </si>
  <si>
    <t>10. Thuế và các khoản phải nộp Nhà nước</t>
  </si>
  <si>
    <t>322</t>
  </si>
  <si>
    <t>11. Phải trả người lao động</t>
  </si>
  <si>
    <t>323</t>
  </si>
  <si>
    <t>12.Các khoản trích nộp phúc lợi nhân viên</t>
  </si>
  <si>
    <t>324</t>
  </si>
  <si>
    <t>13. Chi phí phải trả ngắn hạn</t>
  </si>
  <si>
    <t>325</t>
  </si>
  <si>
    <t>14. Phải trả nội bộ ngắn hạn</t>
  </si>
  <si>
    <t>326</t>
  </si>
  <si>
    <t>15. Doanh thu chưa thực hiện ngắn hạn</t>
  </si>
  <si>
    <t>327</t>
  </si>
  <si>
    <t>16. Nhận ký quỹ, ký cược ngắn hạn</t>
  </si>
  <si>
    <t>328</t>
  </si>
  <si>
    <t>17. Các khoản phải trả, phải nộp khác ngắn hạn</t>
  </si>
  <si>
    <t>329</t>
  </si>
  <si>
    <t>18. Dự phòng phải trả ngắn hạn</t>
  </si>
  <si>
    <t>330</t>
  </si>
  <si>
    <t>19. Quỹ khen thưởng, phúc lợi</t>
  </si>
  <si>
    <t>331</t>
  </si>
  <si>
    <t>II. Nợ phải trả dài hạn</t>
  </si>
  <si>
    <t>340</t>
  </si>
  <si>
    <t>1. Vay và nợ thuê tài sản tài chính dài hạn</t>
  </si>
  <si>
    <t>341</t>
  </si>
  <si>
    <t>1.1.Vay dài hạn</t>
  </si>
  <si>
    <t>342</t>
  </si>
  <si>
    <t>1.2. Nợ thuê tài sản tài chính dài hạn</t>
  </si>
  <si>
    <t>343</t>
  </si>
  <si>
    <t>2. Vay tài sản tài chính dài hạn</t>
  </si>
  <si>
    <t>344</t>
  </si>
  <si>
    <t xml:space="preserve"> 3.Trái phiếu chuyển đổi dài hạn</t>
  </si>
  <si>
    <t>345</t>
  </si>
  <si>
    <t>4. Trái phiếu phát hành dài hạn</t>
  </si>
  <si>
    <t>346</t>
  </si>
  <si>
    <t>5.  Phải trả người bán dài hạn</t>
  </si>
  <si>
    <t>347</t>
  </si>
  <si>
    <t xml:space="preserve"> 6. Người mua trả tiền trước dài hạn</t>
  </si>
  <si>
    <t>348</t>
  </si>
  <si>
    <t>7. Chi phí phải trả dài hạn</t>
  </si>
  <si>
    <t>349</t>
  </si>
  <si>
    <t>8. Phải trả nội bộ dài hạn</t>
  </si>
  <si>
    <t>350</t>
  </si>
  <si>
    <t>9. Doanh thu chưa thực hiện dài hạn</t>
  </si>
  <si>
    <t>351</t>
  </si>
  <si>
    <t>10. Nhận ký quỹ, ký cược dài hạn</t>
  </si>
  <si>
    <t>352</t>
  </si>
  <si>
    <t>11. Các khoản phải trả, phải nộp khác dài hạn</t>
  </si>
  <si>
    <t>353</t>
  </si>
  <si>
    <t>12. Dự phòng phải trả dài hạn</t>
  </si>
  <si>
    <t>354</t>
  </si>
  <si>
    <t xml:space="preserve">13. Dự phòng bồi thường thiệt hại cho Nhà đầu tư </t>
  </si>
  <si>
    <t>355</t>
  </si>
  <si>
    <t xml:space="preserve">14. Thuế thu nhập hoãn lại phải trả </t>
  </si>
  <si>
    <t>356</t>
  </si>
  <si>
    <t>15. Quỹ phát triển khoa học và công nghệ</t>
  </si>
  <si>
    <t>357</t>
  </si>
  <si>
    <t xml:space="preserve">A. VỐN CHỦ SỞ HỮU   
(400 = 410 + 420) 
</t>
  </si>
  <si>
    <t>400</t>
  </si>
  <si>
    <t>I. Vốn chủ sở hữu</t>
  </si>
  <si>
    <t>410</t>
  </si>
  <si>
    <t>1. Vốn đầu tư của chủ sở hữu</t>
  </si>
  <si>
    <t>411</t>
  </si>
  <si>
    <t>1.1.Vốn góp của chủ sở hữu</t>
  </si>
  <si>
    <t>411.1</t>
  </si>
  <si>
    <t>a. Cổ phiếu phổ thông</t>
  </si>
  <si>
    <t>411.1a</t>
  </si>
  <si>
    <t>b. Cổ phiếu ưiu đãi</t>
  </si>
  <si>
    <t>411.1b</t>
  </si>
  <si>
    <t>1.2. Thặng dư vốn cổ phần</t>
  </si>
  <si>
    <t>411.2</t>
  </si>
  <si>
    <t>1.3.Quyền chọn chuyển đổi trái phiếu</t>
  </si>
  <si>
    <t>411.3</t>
  </si>
  <si>
    <t xml:space="preserve">1.4. Vốn khác của chủ sở hữu </t>
  </si>
  <si>
    <t>411.4</t>
  </si>
  <si>
    <t>1.5. Cổ phiếu quỹ (*)</t>
  </si>
  <si>
    <t>411.5</t>
  </si>
  <si>
    <t>2. Chênh lệch đánh giá tài sản theo giá trị hợp lý</t>
  </si>
  <si>
    <t>412</t>
  </si>
  <si>
    <t>3. Chênh lệch tỷ giá hối đoái</t>
  </si>
  <si>
    <t>413</t>
  </si>
  <si>
    <t>4. Quỹ dự trữ điều lệ</t>
  </si>
  <si>
    <t>414</t>
  </si>
  <si>
    <t>5. Quỹ dự phòng tài chính và rủi ro nghề nghiệp</t>
  </si>
  <si>
    <t>415</t>
  </si>
  <si>
    <t>6. Các Quỹ khác thuộc vốn chủ sở hữu</t>
  </si>
  <si>
    <t>416</t>
  </si>
  <si>
    <t xml:space="preserve"> 7. Lợi nhuận chưa phân phối</t>
  </si>
  <si>
    <t>417</t>
  </si>
  <si>
    <t>7.1.Lợi nhuận đã thực hiện</t>
  </si>
  <si>
    <t>417.1</t>
  </si>
  <si>
    <t>7.2.Lợi nhuận chưa thực hiện</t>
  </si>
  <si>
    <t>417.2</t>
  </si>
  <si>
    <t>8. Lợi ích của cổ đông không nắm quyền kiểm soát</t>
  </si>
  <si>
    <t>418</t>
  </si>
  <si>
    <t>II. Nguồn kinh phí và quỹ khác</t>
  </si>
  <si>
    <t>420</t>
  </si>
  <si>
    <t>TỔNG CỘNG VỐN CHỦ SỞ HỮU</t>
  </si>
  <si>
    <t>430</t>
  </si>
  <si>
    <t>TỔNG CỘNG NỢ PHẢI TRẢ VÀ VỐN CHỦ SỞ HỮU</t>
  </si>
  <si>
    <t>440</t>
  </si>
  <si>
    <t>LỢI NHUẬN ĐÃ PHÂN PHỐI CHO NHÀ ĐẦU TƯ</t>
  </si>
  <si>
    <t>450</t>
  </si>
  <si>
    <t>1. Lợi nhuận đã phân phối cho Nhà đầu tư trong năm</t>
  </si>
  <si>
    <t>451</t>
  </si>
  <si>
    <t>CÁC CHỈ TIÊU NGOÀI BÁO CÁO TÌNH HÌNH TÀI CHÍNH HỢP NHẤT</t>
  </si>
  <si>
    <t>A. TÀI SẢN CỦA CTCK VÀ TÀI SẢN QUẢN LÝ THEO CAM KẾT</t>
  </si>
  <si>
    <t>1. Tài sản cố định thuê ngoài</t>
  </si>
  <si>
    <t>001</t>
  </si>
  <si>
    <t>2. Chứng chỉ có giá nhận giữ hộ</t>
  </si>
  <si>
    <t>002</t>
  </si>
  <si>
    <t>3. Tài sản nhận thế chấp</t>
  </si>
  <si>
    <t>003</t>
  </si>
  <si>
    <t>4. Nợ khó đòi đã xử lý</t>
  </si>
  <si>
    <t>004</t>
  </si>
  <si>
    <t>5. Ngoại tệ các loại</t>
  </si>
  <si>
    <t>005</t>
  </si>
  <si>
    <t>6. Cổ phiếu đang lưu hành</t>
  </si>
  <si>
    <t>006</t>
  </si>
  <si>
    <t>7. Cổ phiếu quỹ</t>
  </si>
  <si>
    <t>007</t>
  </si>
  <si>
    <t>8. Tài sản tài chính niêm yết/đăng ký giao dịch tại VSD của CTCK</t>
  </si>
  <si>
    <t>008</t>
  </si>
  <si>
    <t>a. Tài sản tài chính giao dịch tự do chuyển nhượng</t>
  </si>
  <si>
    <t>008.1</t>
  </si>
  <si>
    <t>b.Tài sản tài chính hạn chế chuyển nhượng</t>
  </si>
  <si>
    <t>008.2</t>
  </si>
  <si>
    <t>c.Tài sản tài chính giao dịch cầm cố</t>
  </si>
  <si>
    <t>008.3</t>
  </si>
  <si>
    <t>d.Tài sản tài chính phong tỏa, tạm giữ</t>
  </si>
  <si>
    <t>008.4</t>
  </si>
  <si>
    <t>e.Tài sản tài chính chờ thanh toán</t>
  </si>
  <si>
    <t>008.5</t>
  </si>
  <si>
    <t>f.Tài sản tài chính chờ cho vay</t>
  </si>
  <si>
    <t>008.6</t>
  </si>
  <si>
    <t xml:space="preserve">g.Tài sản tài chính ký quỹ đảm bảo khoản vay </t>
  </si>
  <si>
    <t>008.7</t>
  </si>
  <si>
    <t>9. Tài sản tài chính đã lưu ký tại VSD và chưa giao dịch của CTCK</t>
  </si>
  <si>
    <t>009</t>
  </si>
  <si>
    <t>a.Tài sản tài chính đã lưu ký tại VSD và chưa giao dịch, tự do chuyển nhượng</t>
  </si>
  <si>
    <t>009.1</t>
  </si>
  <si>
    <t>b.Tài sản tài chính đã lưu ký tại VSD và chưa giao dịch, hạn chế chuyển nhượng</t>
  </si>
  <si>
    <t>009.2</t>
  </si>
  <si>
    <t>c.Tài sản tài chính đã lưu ký tại VSD và chưa giao dịch, cầm cố</t>
  </si>
  <si>
    <t>009.3</t>
  </si>
  <si>
    <t>d.Tài sản tài chính đã lưu ký tại VSD và chưa giao dịch, phong tỏa, tạm giữ</t>
  </si>
  <si>
    <t>009.4</t>
  </si>
  <si>
    <t xml:space="preserve">10. Tài sản tài chính chờ về của CTCK </t>
  </si>
  <si>
    <t>010</t>
  </si>
  <si>
    <t xml:space="preserve">11. Tài sản tài chính sửa lỗi giao dịch của CTCK </t>
  </si>
  <si>
    <t>011</t>
  </si>
  <si>
    <t xml:space="preserve">12. Tài sản tài chính chưa lưu ký tại VSD của CTCK </t>
  </si>
  <si>
    <t>012</t>
  </si>
  <si>
    <t>13. Tài sản tài chính được hưởng quyền của CTCK</t>
  </si>
  <si>
    <t>013</t>
  </si>
  <si>
    <t xml:space="preserve">B. TÀI SẢN VÀ CÁC KHOẢN PHẢI TRẢ VỀ TÀI SẢN QUẢN LÝ CAM KẾT VỚI KHÁCH HÀNG </t>
  </si>
  <si>
    <t>Số lượng chứng khoán</t>
  </si>
  <si>
    <t>1.Tài sản tài chính niêm yết/đăng ký giao dịch tại VSD của Nhà đầu tư</t>
  </si>
  <si>
    <t>021</t>
  </si>
  <si>
    <t>a.Tài sản tài chính giao dịch tự do chuyển nhượng</t>
  </si>
  <si>
    <t>021.1</t>
  </si>
  <si>
    <t>021.2</t>
  </si>
  <si>
    <t>021.3</t>
  </si>
  <si>
    <t>021.4</t>
  </si>
  <si>
    <t>021.5</t>
  </si>
  <si>
    <t>f. Tài sản tài chính chờ cho vay</t>
  </si>
  <si>
    <t>021.6</t>
  </si>
  <si>
    <t>2. Tài sản tài chính đã lưu ký tại VSD và chưa giao dịch của Nhà đầu tư</t>
  </si>
  <si>
    <t>022</t>
  </si>
  <si>
    <t>022.1</t>
  </si>
  <si>
    <t>022.2</t>
  </si>
  <si>
    <t>022.3</t>
  </si>
  <si>
    <t>022.4</t>
  </si>
  <si>
    <t>3. Tài sản tài chính chờ về của Nhà đầu tư</t>
  </si>
  <si>
    <t>023</t>
  </si>
  <si>
    <t>4.Tài sản tài chính chưa lưu ký tại VSD của Nhà đầu tư</t>
  </si>
  <si>
    <t>024</t>
  </si>
  <si>
    <t>5.Tài sản tài chính được hưởng quyền của Nhà đầu tư</t>
  </si>
  <si>
    <t>025</t>
  </si>
  <si>
    <t>Đồng Việt Nam</t>
  </si>
  <si>
    <t>6. Tiền gửi của khách hàng</t>
  </si>
  <si>
    <t>026</t>
  </si>
  <si>
    <t>6.1. Tiền gửi về hoạt động môi giới chứng khoán</t>
  </si>
  <si>
    <t>027</t>
  </si>
  <si>
    <t>a. Tiền gửi của Nhà đầu tư về giao dịch chứng khoán theo phương thức CTCK quản lý</t>
  </si>
  <si>
    <t>027.1</t>
  </si>
  <si>
    <t xml:space="preserve">b.Tiền của Nhà đầu tư về giao dịch chứng khoán theo phương thức Ngân hàng thương mại quản lý  </t>
  </si>
  <si>
    <t>027.2</t>
  </si>
  <si>
    <t>6.2.Tiền gửi tổng hợp giao dịch chứng khoán cho khách hàng</t>
  </si>
  <si>
    <t>6.3. Tiền gửi bù trừ và thanh toán giao dịch chứng khoán</t>
  </si>
  <si>
    <t>028</t>
  </si>
  <si>
    <t>a.Tiền gửi bù trừ và thanh toán giao dịch chứng khoán Nhà đầu tư trong nước</t>
  </si>
  <si>
    <t>028.1</t>
  </si>
  <si>
    <t>b.Tiền gửi Tiền gửi bù trừ và thanh toán giao dịch chứng khoán Nhà đầu tư nước ngoài</t>
  </si>
  <si>
    <t>028.2</t>
  </si>
  <si>
    <t>6.4. Tiền gửi của Tổ chức phát hành chứng khoán</t>
  </si>
  <si>
    <t>029</t>
  </si>
  <si>
    <t>7. Phải trả Nhà đầu tư về tiền gửi giao dịch chứng khoán theo phương thức CTCK quản lý</t>
  </si>
  <si>
    <t>030</t>
  </si>
  <si>
    <t xml:space="preserve">7.1. Phải trả Nhà đầu tư trong nước về tiền gửi giao dịch chứng khoán theo phương thức CTCK quản lý </t>
  </si>
  <si>
    <t>030.1</t>
  </si>
  <si>
    <t>7.2. Phải trả Nhà đầu tư nước ngoài về tiền gửi giao dịch chứng khoán theo phương thức CTCK quản lý</t>
  </si>
  <si>
    <t>030.2</t>
  </si>
  <si>
    <t xml:space="preserve">8. Phải trả Nhà đầu tư về tiền gửi giao dịch chứng khoán theo phương thức Ngân hàng thương mại quản lý </t>
  </si>
  <si>
    <t>031</t>
  </si>
  <si>
    <t xml:space="preserve">8.1. Phải trả Nhà đầu tư trong nước về tiền gửi giao dịch chứng khoán theo phương thức Ngân hàng thương mại quản lý </t>
  </si>
  <si>
    <t>031.1</t>
  </si>
  <si>
    <t xml:space="preserve">8.2. Phải trả Nhà đầu tư nước ngoài về tiền gửi giao dịch chứng khoán theo phương thức Ngân hàng thương mại quản lý </t>
  </si>
  <si>
    <t>031.2</t>
  </si>
  <si>
    <t>9. Phải trả Tổ chức phát hành chứng khoán</t>
  </si>
  <si>
    <t>032</t>
  </si>
  <si>
    <t>10. Phải thu/phải trả của khách hàng về lỗi giao dịch các tài sản tài chính</t>
  </si>
  <si>
    <t>033</t>
  </si>
  <si>
    <t>11. Phải trả vay CTCK</t>
  </si>
  <si>
    <t>034</t>
  </si>
  <si>
    <t>12. Phải trả cổ tức, gốc và lãi trái phiếu</t>
  </si>
  <si>
    <t>035</t>
  </si>
  <si>
    <t>CÔNG TY: CỔ PHẦN CHỨNG KHOÁN CÔNG NGHIỆP ViỆT NAM</t>
  </si>
  <si>
    <t>Địa chỉ: 121 Lê Lợi, Quận 1, Tp. HCM</t>
  </si>
  <si>
    <t>Quý 1  năm tài chính 2016</t>
  </si>
  <si>
    <t>Mẫu số : B02-CTCK</t>
  </si>
  <si>
    <t>Địa chỉ: 121 Lê Lợi, Quận 1, TP. HCM</t>
  </si>
  <si>
    <t>Quý 1 năm tài chính 2016</t>
  </si>
  <si>
    <t>CK - BÁO CÁO THU NHẬP TOÀN DIỆN - QUÝ</t>
  </si>
  <si>
    <t>Quý năm nay</t>
  </si>
  <si>
    <t>Quý năm trước</t>
  </si>
  <si>
    <t>Lũy kế từ đầu năm đến cuối quý này(Năm nay)</t>
  </si>
  <si>
    <t>Lũy kế từ đầu năm đến cuối quý này(Năm trước)</t>
  </si>
  <si>
    <t xml:space="preserve">I. DOANH THU HOẠT ĐỘNG </t>
  </si>
  <si>
    <t>1.1. Lãi từ các tài sản tài chính ghi nhận thông qua lãi/lỗ (FVTPL)</t>
  </si>
  <si>
    <t>01</t>
  </si>
  <si>
    <t>a.Lãi bán các tài sản tài chính</t>
  </si>
  <si>
    <t>01.1</t>
  </si>
  <si>
    <t>b. Chênh lệch tăng đánh giá lại các TSTC thông qua lãi/lỗ</t>
  </si>
  <si>
    <t>01.2</t>
  </si>
  <si>
    <t>c. Cổ tức, tiền lãi phát sinh từ tài sản tài chính PVTPL</t>
  </si>
  <si>
    <t>01.3</t>
  </si>
  <si>
    <t>1.2. Lãi từ các khoản đầu tư nắm giữ đến ngày đáo hạn (HTM)</t>
  </si>
  <si>
    <t>02</t>
  </si>
  <si>
    <t>1.3. Lãi từ các khoản cho vay và phải thu</t>
  </si>
  <si>
    <t>03</t>
  </si>
  <si>
    <t>1.4. Lãi từ các tài sản tài chính sẵn sàng để bán (AFS)</t>
  </si>
  <si>
    <t>04</t>
  </si>
  <si>
    <t>1.5. Lãi từ các công cụ phái sinh phòng ngừa rủi ro</t>
  </si>
  <si>
    <t>05</t>
  </si>
  <si>
    <t>1.6. Doanh thu môi giới chứng khoán</t>
  </si>
  <si>
    <t>06</t>
  </si>
  <si>
    <t>1.7. Doanh thu bảo lãnh, đại lý phát hành chứng khoán</t>
  </si>
  <si>
    <t>07</t>
  </si>
  <si>
    <t>1.8. Doanh thu tư vấn</t>
  </si>
  <si>
    <t>08</t>
  </si>
  <si>
    <t>1.9. Doanh thu hoạt động nhận ủy thác, đấu giá</t>
  </si>
  <si>
    <t>09</t>
  </si>
  <si>
    <t>1.10. Doanh thu lưu ký chứng khoán</t>
  </si>
  <si>
    <t>10</t>
  </si>
  <si>
    <t xml:space="preserve">1.11. Thu nhập hoạt động khác </t>
  </si>
  <si>
    <t>11</t>
  </si>
  <si>
    <t>Cộng doanh thu hoạt động (20 = 01&gt;11)</t>
  </si>
  <si>
    <t>20</t>
  </si>
  <si>
    <t xml:space="preserve">II. CHI PHÍ HOẠT ĐỘNG </t>
  </si>
  <si>
    <t>2.1. Lỗ các tài sản tài chính ghi nhận thông qua lãi lỗ (FVTPL)</t>
  </si>
  <si>
    <t>21</t>
  </si>
  <si>
    <t>a. Lỗ bán các tài sản tài chính</t>
  </si>
  <si>
    <t>21.1</t>
  </si>
  <si>
    <t>b. Chênh lệch giảm đánh giá lại các TSTC thông qua lãi/lỗ</t>
  </si>
  <si>
    <t>21.2</t>
  </si>
  <si>
    <t>c. Chi phí giao dịch mua các tài sản tài chính FVTPL</t>
  </si>
  <si>
    <t>21.3</t>
  </si>
  <si>
    <t>2.2. Lỗ các khoản đầu tư nắm giữ đến ngày đáo hạn (HTM)</t>
  </si>
  <si>
    <t>22</t>
  </si>
  <si>
    <t>2.3. Chi phí lãi vay, lỗ từ các khoản cho vay và phải thu</t>
  </si>
  <si>
    <t>23</t>
  </si>
  <si>
    <t>2.4. Lỗ bán các tài sản tài chính sẵn sàng để bán (AFS)</t>
  </si>
  <si>
    <t>24</t>
  </si>
  <si>
    <t>2.5. Lỗ từ các tài sản tài chính phái sinh phòng ngừa rủi ro</t>
  </si>
  <si>
    <t>25</t>
  </si>
  <si>
    <t>2.6. Chi phí hoạt động tự doanh</t>
  </si>
  <si>
    <t>26</t>
  </si>
  <si>
    <t>2.7. Chi phí môi giới chứng khoán</t>
  </si>
  <si>
    <t>27</t>
  </si>
  <si>
    <t>2.8. Chi phí hoạt động bảo lãnh, đại lý phát hành chứng khoán</t>
  </si>
  <si>
    <t>28</t>
  </si>
  <si>
    <t>2.9. Chi phí tư vấn</t>
  </si>
  <si>
    <t>29</t>
  </si>
  <si>
    <t>2.10. Chi phí hoạt động đấu giá, ủy thác</t>
  </si>
  <si>
    <t>30</t>
  </si>
  <si>
    <t>2.11. Chi phí lưu ký chứng khoán</t>
  </si>
  <si>
    <t>31</t>
  </si>
  <si>
    <t xml:space="preserve">2.12. Chi phí khác </t>
  </si>
  <si>
    <t>32</t>
  </si>
  <si>
    <t>Trong đó: Chi phí sửa lỗi giao dịch chứng khoán, lỗi khác</t>
  </si>
  <si>
    <t>33</t>
  </si>
  <si>
    <t>Cộng chi phí hoạt động (40 = 21-&gt;33)</t>
  </si>
  <si>
    <t>40</t>
  </si>
  <si>
    <t>III. DOANH THU HOẠT ĐỘNG TÀI CHÍNH</t>
  </si>
  <si>
    <t>3.1. Chênh lệch lãi tỷ giá hối đoái đã và chưa thực hiện</t>
  </si>
  <si>
    <t>41</t>
  </si>
  <si>
    <t>3.2. Doanh thu, dự thu cổ tức, lãi tiền gửi không cố định phát sinh trong kỳ</t>
  </si>
  <si>
    <t>42</t>
  </si>
  <si>
    <t>3.3. Lãi bán, thanh lý các khoản đầu tư vào công ty con, liên kết, liên doanh</t>
  </si>
  <si>
    <t>43</t>
  </si>
  <si>
    <t>3.4. Doanh thu khác về đầu tư</t>
  </si>
  <si>
    <t>44</t>
  </si>
  <si>
    <t>Cộng doanh thu hoạt động tài chính (50 = 41-&gt;44)</t>
  </si>
  <si>
    <t>50</t>
  </si>
  <si>
    <t xml:space="preserve">IV. CHI PHÍ TÀI CHÍNH </t>
  </si>
  <si>
    <t>4.1. Chênh lệch lỗ tỷ giá hối đoái đã và chưa thực hiện</t>
  </si>
  <si>
    <t>51</t>
  </si>
  <si>
    <t>4.2. Chi phí lãi vay</t>
  </si>
  <si>
    <t>52</t>
  </si>
  <si>
    <t>4.3. Lỗ bán, thanh lý các khoản đầu tư vào công ty con, liên kết, liên doanh</t>
  </si>
  <si>
    <t>53</t>
  </si>
  <si>
    <t>4.4. Chi phí đầu tư khác</t>
  </si>
  <si>
    <t>54</t>
  </si>
  <si>
    <t>Cộng chi phí tài chính (60 = 51-&gt;54)</t>
  </si>
  <si>
    <t>60</t>
  </si>
  <si>
    <t>V. CHI BÁN HÀNG</t>
  </si>
  <si>
    <t>61</t>
  </si>
  <si>
    <t>VI. CHI PHÍ QUẢN LÝ CÔNG TY CHỨNG KHOÁN</t>
  </si>
  <si>
    <t>62</t>
  </si>
  <si>
    <t>VII. KẾT QUẢ HOẠT ĐỘNG (70= 20+50-40-60-61-62)</t>
  </si>
  <si>
    <t>70</t>
  </si>
  <si>
    <t xml:space="preserve">VIII. THU NHẬP KHÁC VÀ CHI PHÍ KHÁC </t>
  </si>
  <si>
    <t>8.1. Thu nhập khác</t>
  </si>
  <si>
    <t>71</t>
  </si>
  <si>
    <t>8.2. Chi phí khác</t>
  </si>
  <si>
    <t>72</t>
  </si>
  <si>
    <t>Cộng kết quả hoạt động khác (80= 71-72)</t>
  </si>
  <si>
    <t>80</t>
  </si>
  <si>
    <t>IX. TỔNG LỢI NHUẬN KẾ TOÁN TRƯỚC THUẾ (90=70 + 80)</t>
  </si>
  <si>
    <t>90</t>
  </si>
  <si>
    <t>9.1. Lợi nhuận đã thực hiện</t>
  </si>
  <si>
    <t>91</t>
  </si>
  <si>
    <t>9.2. Lợi nhuận chưa thực hiện</t>
  </si>
  <si>
    <t>92</t>
  </si>
  <si>
    <t>X. CHI PHÍ THUẾ TNDN</t>
  </si>
  <si>
    <t>10.1.Chi phí thuế TNDN hiện hành</t>
  </si>
  <si>
    <t>100.1</t>
  </si>
  <si>
    <t>10.2.Chi phí thuế TNDN hoãn lại</t>
  </si>
  <si>
    <t>100.2</t>
  </si>
  <si>
    <t>XI. LỢI NHUẬN KẾ TOÁN SAU THUẾ TNDN (200 = 90 - 100)</t>
  </si>
  <si>
    <t>11.1. Lợi nhuận sau thuế phân bổ cho chủ sở hữu</t>
  </si>
  <si>
    <t>201</t>
  </si>
  <si>
    <t>11.2. Lợi nhuận sau thuế trích các Quỹ dự trữ điều lệ, Quỹ Dự phòng tài chính và rủi ro nghề nghiệp theo quy định của Điều lệ Công ty là %)</t>
  </si>
  <si>
    <t>202</t>
  </si>
  <si>
    <t>XII. THU NHẬP (LỖ) TOÀN DIỆN KHÁC SAU THUẾ TNDN</t>
  </si>
  <si>
    <t>12.1. Lãi/(Lỗ) từ đánh giá lại các các khoản đầu tư giữ đến ngày đáo hạn</t>
  </si>
  <si>
    <t>301</t>
  </si>
  <si>
    <t>12.2.Lãi/(Lỗ) từ đánh giá lại các tài sản tài chính sẵn sàng để bán</t>
  </si>
  <si>
    <t>302</t>
  </si>
  <si>
    <t>12.3. Lãi (lỗ) toàn diện khác được chia từ hoạt động đầu tư vào công ty con, đầu tư liên kết, liên doanh</t>
  </si>
  <si>
    <t>303</t>
  </si>
  <si>
    <t>12.4. Lãi/(Lỗ) từ đánh giá lại các công cụ tài chính phái sinh</t>
  </si>
  <si>
    <t>304</t>
  </si>
  <si>
    <t xml:space="preserve">12.5. Lãi/(lỗ) chênh lệch tỷ giá của hoạt động tại nước ngoài </t>
  </si>
  <si>
    <t>305</t>
  </si>
  <si>
    <t>12.6. Lãi, lỗ từ các khoản đầu tư vào công ty con. Công ty liên kết, liên doanh chưa chia</t>
  </si>
  <si>
    <t>306</t>
  </si>
  <si>
    <t>12.7. Lãi, lỗ đánh giá công cụ phái sinh</t>
  </si>
  <si>
    <t>307</t>
  </si>
  <si>
    <t>12.8. Lãi, lỗ đánh giá lại tài sản cố định theo mô hình giá trị hợp lý</t>
  </si>
  <si>
    <t>308</t>
  </si>
  <si>
    <t>Tổng thu nhập toàn diện</t>
  </si>
  <si>
    <t>Thu nhập toàn diện phân bổ cho chủ sở hữu</t>
  </si>
  <si>
    <t>401</t>
  </si>
  <si>
    <t>Thu nhập toàn diện phân bổ cho đối tượng khác (nếu có)</t>
  </si>
  <si>
    <t>402</t>
  </si>
  <si>
    <t>XIII. THU NHẬP THUẦN TRÊN CỔ PHIẾU PHỔ THÔNG</t>
  </si>
  <si>
    <t>500</t>
  </si>
  <si>
    <t>13.1.Lãi cơ bản trên cổ phiếu (Đồng/1 cổ phiếu)</t>
  </si>
  <si>
    <t>501</t>
  </si>
  <si>
    <t>13.2.Thu nhập pha loãng trên cổ phiếu (Đồng/1 cổ phiếu)</t>
  </si>
  <si>
    <t>502</t>
  </si>
  <si>
    <t>CK - BÁO CÁO LƯU CHUYỂN TIỀN TỆ - PPGT - QUÝ</t>
  </si>
  <si>
    <t>I. Lưu chuyển tiền từ hoạt động kinh doanh</t>
  </si>
  <si>
    <t>1. Lợi nhuận   trước Thuế Thu nhập doanh nghiệp</t>
  </si>
  <si>
    <t xml:space="preserve">2. Điều chỉnh cho các khoản: </t>
  </si>
  <si>
    <t>- Khấu hao TSCĐ</t>
  </si>
  <si>
    <t>- Các khoản dự phòng</t>
  </si>
  <si>
    <t>(- Lãi) hoặc (+ lỗ) chênh lệch tỷ giá hối đoái chưa thực hiện.</t>
  </si>
  <si>
    <t>-  Chi phí phải trả, chi phí trả trước</t>
  </si>
  <si>
    <t xml:space="preserve">- Lãi, lỗ từ hoạt động đầu tư (đầu tư công ty con, liên doanh, liên kết) </t>
  </si>
  <si>
    <t xml:space="preserve">- Dự thu tiền lãi </t>
  </si>
  <si>
    <t xml:space="preserve">- Các khoản điều chỉnh khác </t>
  </si>
  <si>
    <t>3. Tăng các chi phí phi tiền tệ</t>
  </si>
  <si>
    <t>- Lỗ đánh giá lại giá trị các tài sản tài chính ghi nhận thông qua kết quả kinh doanh</t>
  </si>
  <si>
    <t>- Lỗ đánh giá giá trị các công nợ tài chính ghi nhận thông qua kết quả kinh doanh</t>
  </si>
  <si>
    <t>12</t>
  </si>
  <si>
    <t>- Lỗ đánh giá giá trị các công cụ tài chính phái sinh</t>
  </si>
  <si>
    <t>13</t>
  </si>
  <si>
    <t>- Lỗ từ thanh lý các tài sản tài chính sẵn sàng để bán</t>
  </si>
  <si>
    <t>14</t>
  </si>
  <si>
    <t>- Suy giảm giá trị của các tài sản tài chính sẵn sàng để bán</t>
  </si>
  <si>
    <t>15</t>
  </si>
  <si>
    <t>- Lỗ đánh giá giá trị các công cụ tài chính phái sinh cho mục đích phòng ngừa rủi ro</t>
  </si>
  <si>
    <t>16</t>
  </si>
  <si>
    <t>- Lỗ từ thanh lý tài sản cố định</t>
  </si>
  <si>
    <t>17</t>
  </si>
  <si>
    <t>- Suy giảm giá trị của các tài sản cố định</t>
  </si>
  <si>
    <t>18</t>
  </si>
  <si>
    <t>-  Lỗ từ thanh lý các khoản đầu tư vào công ty con và công ty liên doanh, liên kết</t>
  </si>
  <si>
    <t>19</t>
  </si>
  <si>
    <t>4. Giảm các doanh thu phi tiền tệ</t>
  </si>
  <si>
    <t>- Lãi đánh giá giá trị các tài sản tài chính ghi nhận thông qua kết quả kinh doanh</t>
  </si>
  <si>
    <t>'- Lãi đánh giá giá trị các công nợ tài chính thông qua kết quả kinh doanh</t>
  </si>
  <si>
    <t>'- Lãi từ thanh lý các tài sản tài chính sẵn sàng để bán</t>
  </si>
  <si>
    <t xml:space="preserve">'- Hoàn nhập suy giảm giá trị của các tài sản tài chính sẵn sàng để bán </t>
  </si>
  <si>
    <t xml:space="preserve">- Lãi đánh giá giá trị các công cụ tài chính phái sinh cho mục đích phòng ngừa
</t>
  </si>
  <si>
    <t xml:space="preserve">- Lãi từ thanh toán các khoản cho vay và phải thu
</t>
  </si>
  <si>
    <t xml:space="preserve">- Hoàn nhập chi phí dự phòng
</t>
  </si>
  <si>
    <t xml:space="preserve">- Lãi từ thanh lý tài sản cố định, BĐSĐT
</t>
  </si>
  <si>
    <t xml:space="preserve">- Lãi từ thanh lý các khoản đầu tư vào công ty con và công ty liên doanh, liên kết
</t>
  </si>
  <si>
    <t>5. Thay đổi tài sản và nợ phải trả hoạt động</t>
  </si>
  <si>
    <t>-  Tăng (giảm) tài sản tài chính ghi nhận thông qua lãi/lỗ FVTPL</t>
  </si>
  <si>
    <t>-  Tăng (giảm) các khoản đầu tư giữ đến ngày đáo hạn (HTM)</t>
  </si>
  <si>
    <t xml:space="preserve">-  Tăng (giảm) các khoản cho vay </t>
  </si>
  <si>
    <t>-  Tăng (giảm) tài sản tài chính sẵn sàng để bán AFS</t>
  </si>
  <si>
    <t>34</t>
  </si>
  <si>
    <t>Tăng (giảm) các tài sản khác</t>
  </si>
  <si>
    <t>35</t>
  </si>
  <si>
    <t>Tăng (giảm) các khoản phải thu</t>
  </si>
  <si>
    <t>36</t>
  </si>
  <si>
    <t>Tăng (giảm) vay và nợ thuê tài sản tài chính</t>
  </si>
  <si>
    <t>37</t>
  </si>
  <si>
    <t>Tăng (giảm) vay tài sản tài chính</t>
  </si>
  <si>
    <t>38</t>
  </si>
  <si>
    <t>Tăng (giảm) Trái phiếu chuyển đổi - Cấu phần nợ</t>
  </si>
  <si>
    <t>39</t>
  </si>
  <si>
    <t>-  Tăng (giảm) Trái phiếu phát hành</t>
  </si>
  <si>
    <t>-  Tăng (giảm) vay Quỹ hỗ trợ thanh toán</t>
  </si>
  <si>
    <t>6. Lợi nhuận từ hoạt động kinh doanh trước thay đổi vốn lưu động</t>
  </si>
  <si>
    <t>-  (-) Tăng, (+) giảm phải thu  bán các tài sản tài chính</t>
  </si>
  <si>
    <t>(-) Tăng, (+) giảm phải thu tiền lãi các tài sản tài chính</t>
  </si>
  <si>
    <t>(-) Tăng, (+) giảm các khoản phải thu các dịch vụ CTCK cung cấp</t>
  </si>
  <si>
    <t>45</t>
  </si>
  <si>
    <t xml:space="preserve">(-) Tăng, (+) giảm các khoản phải thu về lỗi giao dịch chứng khoán </t>
  </si>
  <si>
    <t>46</t>
  </si>
  <si>
    <t>(-) Tăng, (+) giảm các khoản phải thu khác</t>
  </si>
  <si>
    <t>47</t>
  </si>
  <si>
    <t>(+) Tăng, (-) giảm phải trả cho người bán</t>
  </si>
  <si>
    <t>48</t>
  </si>
  <si>
    <t xml:space="preserve">(+) Tăng, (-) giảm phải trả Tổ chức phát hành chứng khoán </t>
  </si>
  <si>
    <t>49</t>
  </si>
  <si>
    <t>(+) Tăng, (-) giảm thuế và các khoản phải nộp Nhà nước</t>
  </si>
  <si>
    <t>(+)Tăng, (-) giảm phải trả, phải nộp khác</t>
  </si>
  <si>
    <t>(+) Tăng, (-) giảm thuế TNDN CTCK đã nộp</t>
  </si>
  <si>
    <t xml:space="preserve">- Tiền thu khác từ hoạt động kinh doanh
</t>
  </si>
  <si>
    <t>- Tiền chi khác cho hoạt động kinh doanh</t>
  </si>
  <si>
    <t>Lưu chuyển tiền thuần từ hoạt động kinh doanh</t>
  </si>
  <si>
    <t>II. Lưu chuyển tiền từ hoạt động đầu tư</t>
  </si>
  <si>
    <t>1.Tiền chi để mua sắm, xây dựng TSCĐ, BĐSĐT và các tài sản khác</t>
  </si>
  <si>
    <t>2.Tiền thu từ thanh lý, nhượng bán TSCĐ, BĐSĐT và các tài sản khác</t>
  </si>
  <si>
    <t>3. Tiền chi đầu tư vốn vào công ty con, công ty liên doanh, liên kết và đầu tư khác</t>
  </si>
  <si>
    <t>63</t>
  </si>
  <si>
    <t>4. Tiền thanh lý các khoản đầu tư vào công ty con, công ty liên doanh, liên kết và đầu tư khác</t>
  </si>
  <si>
    <t>64</t>
  </si>
  <si>
    <t xml:space="preserve">5.Tiền thu về cổ tức và lợi nhuận được chia </t>
  </si>
  <si>
    <t>65</t>
  </si>
  <si>
    <t>Lưu chuyển tiền thuần từ hoạt động đầu tư</t>
  </si>
  <si>
    <t>III. Lưu chuyển tiền từ hoạt động tài chính</t>
  </si>
  <si>
    <t>1.Tiền thu từ phát hành cổ phiếu, nhận vốn góp của chủ sở hữu</t>
  </si>
  <si>
    <t>2. Tiền chi trả vốn góp cho chủ sở hữu, mua lai cổ phiếu quỹ</t>
  </si>
  <si>
    <t>3.Tiền vay gốc</t>
  </si>
  <si>
    <t>73</t>
  </si>
  <si>
    <t>3.1. Tiền vay Quỹ Hỗ trợ thanh toán</t>
  </si>
  <si>
    <t>73.1</t>
  </si>
  <si>
    <t>3.2. Tiền vay khác</t>
  </si>
  <si>
    <t>73.2</t>
  </si>
  <si>
    <t>4.Tiền chi trả nợ gốc vay</t>
  </si>
  <si>
    <t>74</t>
  </si>
  <si>
    <t>4.1. Tiền chi trả gốc vay Quỹ Hỗ trợ thanh toán</t>
  </si>
  <si>
    <t>74.1</t>
  </si>
  <si>
    <t>4.2.Tiền chi trả nợ gốc vay tài sản tài chính</t>
  </si>
  <si>
    <t>74.2</t>
  </si>
  <si>
    <t>4.3. Tiền chi trả gốc vay khác</t>
  </si>
  <si>
    <t>74.3</t>
  </si>
  <si>
    <t>5. Tiền chi trả nợ gốc thuê tài chính</t>
  </si>
  <si>
    <t>75</t>
  </si>
  <si>
    <t>6. Cổ tức, lợi nhuận đã trả cho chủ sở hữu</t>
  </si>
  <si>
    <t>76</t>
  </si>
  <si>
    <t>Lưu chuyển tiền thuần từ hoạt động tài chính</t>
  </si>
  <si>
    <t>IV. Tăng/giảm tiền thuần trong kỳ</t>
  </si>
  <si>
    <t>V. Tiền và các khoản tương đương tiền đầu kỳ</t>
  </si>
  <si>
    <t>101</t>
  </si>
  <si>
    <t>Tiền gửi ngân hàng đầu kỳ:</t>
  </si>
  <si>
    <t>102</t>
  </si>
  <si>
    <t xml:space="preserve">-  Tiền gửi ngân hàng cho hoạt động CTCK </t>
  </si>
  <si>
    <t>102.1</t>
  </si>
  <si>
    <t>- Các khoản tương đương tiền</t>
  </si>
  <si>
    <t>102.2</t>
  </si>
  <si>
    <t>- Ảnh hưởng của thay đổi tỷ giá hối đoái quy đổi ngoại tệ</t>
  </si>
  <si>
    <t>102.3</t>
  </si>
  <si>
    <t>VI. Tiền và các khoản tương đương tiền cuối kỳ</t>
  </si>
  <si>
    <t>103</t>
  </si>
  <si>
    <t>Tiền gửi ngân hàng cuối kỳ:</t>
  </si>
  <si>
    <t>104</t>
  </si>
  <si>
    <t xml:space="preserve">- Tiền gửi ngân hàng cho hoạt động CTCK </t>
  </si>
  <si>
    <t>104.1</t>
  </si>
  <si>
    <t>104.2</t>
  </si>
  <si>
    <t>Ảnh hưởng của thay đổi tỷ giá hối đoái quy đổi ngoại tệ</t>
  </si>
  <si>
    <t>104.4</t>
  </si>
  <si>
    <t>CÔNG TY: CỔ PHẦN CHỨNG KHOÁN CÔNG NGHIỆP VIỆT NAM</t>
  </si>
  <si>
    <t>CK - BÁO CÁO LCTT HOẠT ĐỘNG MÔI GIỚI, ỦY THÁC - PPGT - QUÝ</t>
  </si>
  <si>
    <t>Luỹ kế từ đầu năm đến cuối quí này (Năm nay)</t>
  </si>
  <si>
    <t>Luỹ kế từ đầu năm đến cuối quí này (Năm trước)</t>
  </si>
  <si>
    <t>I. Lưu chuyển tiền hoạt động môi giới, ủy thác của khách hàng</t>
  </si>
  <si>
    <t>1. Tiền thu bán chứng khoán môi giới cho khách hàng</t>
  </si>
  <si>
    <t>2. Tiền chi mua chứng khoán môi giới cho khách hàng</t>
  </si>
  <si>
    <t>3. Tiền thu bán chứng khoán ủy thác của khách hàng</t>
  </si>
  <si>
    <t>4.Tiền chi bán chứng khoán ủy thác của khách hàng</t>
  </si>
  <si>
    <t xml:space="preserve">5. Thu tiền từ tài khoản vãng lai của khách hàng
</t>
  </si>
  <si>
    <t xml:space="preserve">6. Chi tiền từ tài khoản vãng lai của khách hàng
</t>
  </si>
  <si>
    <t>7. Thu vay Quỹ Hỗ trợ thanh toán</t>
  </si>
  <si>
    <t>8. Chi trả vay Quỹ Hỗ trợ thanh toán</t>
  </si>
  <si>
    <t xml:space="preserve">9. Nhận tiền gửi để thanh toán giao dịch chứng khoán của khách hàng </t>
  </si>
  <si>
    <t>10. Nhận tiền gửi của Nhà đầu tư cho hoạt động ủy thác đầu tư của khách hàng</t>
  </si>
  <si>
    <t>11. Chi trả phí lưu ký chứng khoán của khách hàng</t>
  </si>
  <si>
    <t>12. Thu lỗi giao dịch chứng khoán</t>
  </si>
  <si>
    <t>13. Chi lỗi giao dịch chứng khoán</t>
  </si>
  <si>
    <t>14. Tiền thu của Tổ chức phát hành chứng khoán</t>
  </si>
  <si>
    <t>15. Tiền chi trả Tổ chức phát hành chứng khoán</t>
  </si>
  <si>
    <t>Tăng/giảm tiền thuần trong kỳ</t>
  </si>
  <si>
    <t>II. Tiền và các khoản tương đương tiền đầu kỳ của khách hàng</t>
  </si>
  <si>
    <t xml:space="preserve">-Tiền gửi của Nhà đầu tư về giao dịch chứng khoán theo phương thức CTCK quản lý  
Trong đó có kỳ hạn: 
</t>
  </si>
  <si>
    <t xml:space="preserve">-Tiền gửi của Nhà đầu tư về giao dịch chứng khoán theo phương thức Ngân hàng thương mại quản lý  
Trong đó có kỳ hạn: 
</t>
  </si>
  <si>
    <t xml:space="preserve">- Tiền gửi tổng hợp giao dịch chứng khoán cho khách hàng </t>
  </si>
  <si>
    <t>- Tiền gửi bù trừ và thanh toán giao dịch chứng khoán</t>
  </si>
  <si>
    <t xml:space="preserve">-Tiền gửi của tổ chức phát hành 
Trong đó có kỳ hạn 
</t>
  </si>
  <si>
    <t>Các khoản tương đương tiền</t>
  </si>
  <si>
    <t>III. Tiền và các khoản tương đương tiền cuối kỳ của khách hàng</t>
  </si>
  <si>
    <t xml:space="preserve">-Tiền gửi của Nhà đầu tư về giao dịch chứng khoán theo phương thức CTCK quản lý  
Trong đó có kỳ hạn 
</t>
  </si>
  <si>
    <t xml:space="preserve">-Tiền gửi của Nhà đầu tư về giao dịch chứng khoán theo phương thức Ngân hàng thương mại quản lý  
Trong đó có kỳ hạn 
</t>
  </si>
  <si>
    <t>1. Đặc điểm hoạt động của CTCK</t>
  </si>
  <si>
    <t>1.1. Giấy phép thành lập và hoạt động CTCK:</t>
  </si>
  <si>
    <r>
      <t>-</t>
    </r>
    <r>
      <rPr>
        <sz val="10"/>
        <color indexed="8"/>
        <rFont val="Times New Roman"/>
        <family val="1"/>
      </rPr>
      <t xml:space="preserve">          </t>
    </r>
    <r>
      <rPr>
        <sz val="10"/>
        <rFont val="Times New Roman"/>
        <family val="1"/>
      </rPr>
      <t>Giấy phép thành lập và hoạt động số 95/UBCK-GP do Ủy ban Chứng khoán Nhà nước cấp ngày 12 tháng 08 năm 2008;</t>
    </r>
  </si>
  <si>
    <r>
      <t>-</t>
    </r>
    <r>
      <rPr>
        <sz val="7"/>
        <color indexed="8"/>
        <rFont val="Arial"/>
        <family val="2"/>
      </rPr>
      <t xml:space="preserve">          </t>
    </r>
    <r>
      <rPr>
        <sz val="10"/>
        <rFont val="Arial"/>
        <family val="0"/>
      </rPr>
      <t xml:space="preserve">Quyết </t>
    </r>
    <r>
      <rPr>
        <sz val="10"/>
        <color indexed="8"/>
        <rFont val="Arial"/>
        <family val="2"/>
      </rPr>
      <t>định số 225/UBCK-GP của Ủy ban Chứng khoán Nhà nước ngày 01 tháng 04 năm 2009 về việc thay đổi trụ sở kinh doanh;</t>
    </r>
  </si>
  <si>
    <r>
      <t>-</t>
    </r>
    <r>
      <rPr>
        <sz val="7"/>
        <color indexed="8"/>
        <rFont val="Arial"/>
        <family val="2"/>
      </rPr>
      <t xml:space="preserve">          </t>
    </r>
    <r>
      <rPr>
        <sz val="10"/>
        <color indexed="8"/>
        <rFont val="Arial"/>
        <family val="2"/>
      </rPr>
      <t>Quyết định số 294/UBCK-GP của Ủy ban Chứng khoán Nhà nước ngày 12 tháng 01 năm 2010 về việc tăng vốn điều lệ của Công ty;</t>
    </r>
  </si>
  <si>
    <r>
      <t>-</t>
    </r>
    <r>
      <rPr>
        <sz val="7"/>
        <color indexed="8"/>
        <rFont val="Arial"/>
        <family val="2"/>
      </rPr>
      <t xml:space="preserve">          </t>
    </r>
    <r>
      <rPr>
        <sz val="10"/>
        <color indexed="8"/>
        <rFont val="Arial"/>
        <family val="2"/>
      </rPr>
      <t>Quyết định số 339/UBCK-GP của Ủy ban Chứng khoán Nhà nước ngày 12 tháng 07 năm 2010 về việc thay đổi người đại diện pháp luật.</t>
    </r>
  </si>
  <si>
    <r>
      <t>-</t>
    </r>
    <r>
      <rPr>
        <sz val="7"/>
        <color indexed="8"/>
        <rFont val="Arial"/>
        <family val="2"/>
      </rPr>
      <t xml:space="preserve">          </t>
    </r>
    <r>
      <rPr>
        <sz val="10"/>
        <rFont val="Arial"/>
        <family val="0"/>
      </rPr>
      <t>Giấy phép điều chỉnh số 06/GPĐC-UBCK của Ủy ban Chứng khoán Nhà nước ngày 16 tháng 03 năm 2016 về việc bổ sung nghiệp vụ kinh doanh</t>
    </r>
  </si>
  <si>
    <t>1.2. Địa chỉ liên hệ của CTCK: 121 Lê Lợi, Quận 1, TPHCM</t>
  </si>
  <si>
    <t>1.3. Điều lệ CTCK ban hành ngày..../..../.....và sửa đổi, bổ sung ngày..../..../.....:</t>
  </si>
  <si>
    <t>1.4. Những đặc điểm chính về hoạt động CTCK</t>
  </si>
  <si>
    <t>"- Quy mô vốn CTCK: 135.000.000.000</t>
  </si>
  <si>
    <t>- Mục tiêu đầu tư:</t>
  </si>
  <si>
    <t>- Hạn chế đầu tư của CTCK:.</t>
  </si>
  <si>
    <t>- Cấu trúc Công ty chứng khoán:</t>
  </si>
  <si>
    <t>. Danh sách các công ty con;</t>
  </si>
  <si>
    <t>. Danh sách các công ty liên doanh, liên kết:</t>
  </si>
  <si>
    <t>. Danh sách các đơn vị trực thuộc không có tư cách pháp nhân hạch toán phụ thuộc:</t>
  </si>
  <si>
    <t>2. Kỳ kế toán, đơn vị tiền tệ sử dụng trong kế toán:</t>
  </si>
  <si>
    <t>2.1. Kỳ kế toán:</t>
  </si>
  <si>
    <t>a. Năm tài chính hàng năm của CTCK bắt đầu từ ngày 01/01/kết thúc ngày 31/12./</t>
  </si>
  <si>
    <t>b. Năm tài chính đầu tiên bắt đầu từ ngày 12/08/2008 cấp Giấy chứng nhận thành lập CTCK và kết thúc vào ngày 31/08/2008</t>
  </si>
  <si>
    <t>2.2. Đơn vị tiền tệ sử dụng trong kế toán: VNĐ</t>
  </si>
  <si>
    <t>3. Chuẩn mực và Chế độ kế toán áp dụng</t>
  </si>
  <si>
    <t>3.1. Chế độ kế toán áp dụng: Chế độ kế toán CTCK ban hành theo Thông tư số 210  ngày 30/12/2014 của Bộ Tài chính.</t>
  </si>
  <si>
    <t>3.2. Tuyên bố về việc tuân thủ Chuẩn mực kế toán và Chế độ kế toán: Thực hiện kế toán CTCK trên cơ sở tuân thủ các Chuẩn mực kế toán Việt Nam có liên quan và Chế độ kế toán CTCK ban hành theo Thông tư số 210 ngày 30./12./2014 của Bộ Tài chính.</t>
  </si>
  <si>
    <t>3.3. Hình thức kế toán áp dụng: Nhật ký chung.</t>
  </si>
  <si>
    <t>4. Các chính sách kế toán áp dụng</t>
  </si>
  <si>
    <t>4.1. Nguyên tắc ghi nhận các khoản tiền và các khoản tương đương tiền</t>
  </si>
  <si>
    <t>4.1.1. Ghi nhận vốn bằng tiền:</t>
  </si>
  <si>
    <t>a. Tiền gửi hoạt động của CTCK: Tiền và các khoản tương đương tiền bao gồm tiền mặt tại quỹ, tiền gửi ngân hàng, các khoản đầu tư ngắn hạn có thời hạn gốc không quá ba tháng, có tính thanh khoản cao, có khả năng chuyển đổi dễ dàng thành tiền và không có nhiều rủi ro trong chuyển đổi thành tiền.</t>
  </si>
  <si>
    <t>b. Tiền gửi về bán chứng khoán bảo lãnh phát hành:</t>
  </si>
  <si>
    <t>c. Tiền gửi về bù trừ và thanh toán giao dịch chứng khoán : khoản tiền liên quan đến giao dịch mua bán chứng khoán</t>
  </si>
  <si>
    <t>4.1.2. Phương pháp chuyển đổi các đồng tiền khác ra đồng tiền sử dụng trong kế toán:</t>
  </si>
  <si>
    <t>4.2. Nguyên tắc và phương pháp kế toán tài sản tài chính ghi nhận thông qua lãi lỗ, các khoản đầu tư nắm giữ đến ngày đáo hạn, các khoản cho vay và phải thu, tài sản tài chính sẵn sàng để bán, nợ tài chính</t>
  </si>
  <si>
    <t>4.2.1. Nguyên tắc phân loại tài sản tài chính và nợ tài chính thuộc Danh mục đầu tư của CTCK (tuân thủ Chuẩn mực kế toán, Chế độ kế toán và các quy định hiện hành về pháp luật Chứng khoán):</t>
  </si>
  <si>
    <r>
      <t xml:space="preserve">4.2.1.1 Nguyên tắc phân loại tài sản tài chính: (FVTPL, HTM, Các khoản cho vay, AFS)                                                            </t>
    </r>
    <r>
      <rPr>
        <sz val="9.75"/>
        <color indexed="8"/>
        <rFont val="Times New Roman"/>
        <family val="1"/>
      </rPr>
      <t xml:space="preserve"> Tài sản tài chính FVTPL là các tài sản được nắm giữ cho mục đích mua vào bán ra trên thị trường tài chính trong thời gian ngắn                                                                                                                                                                                                             Tài sản tài chính HTM là các tài sản tài chính phi phái sinh với khoản thanh toán cố định hoặc có thể xác định, có kỳ hạn cố định mà công ty dự tính nắm giữ đến ngày đáo hạn                                                                                                                                Các khoản cho vay là các tài sản tài chính phi phái sinh với các khoản thanh toán cố định hoạc có thể xác định và không niêm yết trên thị trường hoàn hảo                                                                                                                                                                Tài sản tài chính AFS  là các tài sản tài chính phi phái sinh được xá định là sẵn sàng để bán và không được phân loại là FVTPL, HTM, các khoản cho vay</t>
    </r>
  </si>
  <si>
    <t>4.2.1.2 Nguyên tắc phân loại nợ tài chính: (Nợ vay, nợ vay tài sản tài chính, trái phiếu chuyển đổi, trái phiếu phát hành, nợ thuế tài sản tài chính, phải trả người bán, các nợ phải trả phát sinh trong hoạt động kinh doanh chứng khoán)</t>
  </si>
  <si>
    <t>4.2.2. Nguyên tắc ghi nhận và phương pháp kế toán ghi nhận giá trị đánh giá lại các khoản đầu tư theo giá thị trường hoặc giá trị hợp lý (Trường hợp không có giá trị thị trường) (tuân thủ các quy định hiện hành của pháp luật chứng khoán) hoặc giá gốc:</t>
  </si>
  <si>
    <t>4.2.2.1. Đối với Cổ phiếu</t>
  </si>
  <si>
    <t>Ghi nhận ban đầu theo giá gốc. Sau đó được đánh giá theo giá trị thị trường hoặc giá trị hợp lý.</t>
  </si>
  <si>
    <t xml:space="preserve">4.2.2.2. Đối với công cụ thị trường tiền tệ </t>
  </si>
  <si>
    <t>_ Tiền gửi có kỳ hạn cố định: Tùy thuộc vào kỳ đáo hạn sẽ ghi nhận vào khoản tương đương Tiền hay FVTPL/HTM. Giá trị ghi nhận là Giá trị gửi</t>
  </si>
  <si>
    <t>4.2.2.5. Đối với các khoản đầu tư phái sinh:</t>
  </si>
  <si>
    <t>4.2.2.6. Đối với các khoản đầu tư cho vay:</t>
  </si>
  <si>
    <t>4.2.2.7. Đối với các khoản đầu tư đem thế chấp:</t>
  </si>
  <si>
    <t>4.2.2.7. Đối với các khoản đầu tư khác:</t>
  </si>
  <si>
    <t>4.2.3. Nguyên tắc bù trừ tài sản tài chính và nợ tài chính.</t>
  </si>
  <si>
    <t>4.2.4. Nguyên tắc dừng ghi nhận tài sản tài chính và nợ tài chính</t>
  </si>
  <si>
    <t>4.2.5. Nguyên tắc ghi nhận và trình bày về dự phòng suy giảm giá trị tài sản tài chính</t>
  </si>
  <si>
    <t>4.2.6. Giá  trị hợp lý của tài sản tài chính và nợ tài chính</t>
  </si>
  <si>
    <t>4.2.7. Nguyên tắc kế toán ghi nhận các khoản đầu tư đem đi thế chấp:</t>
  </si>
  <si>
    <t>. Điều khoản:</t>
  </si>
  <si>
    <t>. Điều kiện:</t>
  </si>
  <si>
    <t>4.2.8. Nguyên tắc ghi nhận và trình bày về tình hình Dự phòng phải thu khó đòi đối với các khoản đầu tư của CTCK có phát sinh cổ tức, tiền lãi</t>
  </si>
  <si>
    <t>a. Đối với cổ tức</t>
  </si>
  <si>
    <t>b. Đối với tiền lãi:</t>
  </si>
  <si>
    <t>c. Đối với công cụ thị trường tiền tệ:</t>
  </si>
  <si>
    <t>4.2.9. Nguyên tắc kế toán ghi nhận các khoản đầu tư nhận thế chấp (Tài khoản không trình bày trên Báo cáo tình hình tài chính):</t>
  </si>
  <si>
    <t>4.3. Nguyên tắc ghi nhận bất động sản đầu tư</t>
  </si>
  <si>
    <r>
      <t>4.4. Nguyên tắc ghi nhận tài sản cố định hữu hình và vô hình  :</t>
    </r>
    <r>
      <rPr>
        <sz val="9.75"/>
        <color indexed="8"/>
        <rFont val="Times New Roman"/>
        <family val="1"/>
      </rPr>
      <t>Tài sản cố định hữu hình và tài sản cố định vô hình được ghi nhận theo nguyên giá và hao mòn lũy kế. Nguyên giá tài sản cố định bao gồm giá mua và những chi phí có liên quan trực tiếp đến việc đưa tài sản vào trạng thái sẵn sàng sử dụng.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 Khi tài sản được bán hay thanh lý, nguyên giá và giá trị hao mòn lũy kế được xóa sổ và bất kỳ các khoản lãi lỗ nào phát sinh do thanh lý tài sản đều được hạch toán vào kết quả hoạt động kinh doanh. Khấu hao tài sản cố định được thực hiện theo phương pháp đường thẳng trong suốt thời gian ước tính hữu ích của tài sản.</t>
    </r>
  </si>
  <si>
    <t>4.5. Nguyên tắc ghi nhận tài sản cố định vô hình</t>
  </si>
  <si>
    <t>4.6. Nguyên tắc ghi nhận và trình bày về sự suy giảm giá trị của tài sản phi tiền tệ</t>
  </si>
  <si>
    <t>4.7  Nguyên tắc ghi nhận tài sản cố định thuê tài chính</t>
  </si>
  <si>
    <t>4.8. Nguyên tắc ghi nhận các khoản đầu tư tài chính dài hạn (Công ty con, công ty liên doanh, liên kết)</t>
  </si>
  <si>
    <t>4.9.  Nguyên tắc ghi nhận và trình bày các khoản nhận ký quỹ, ký cược ngắn hạn, dài hạn</t>
  </si>
  <si>
    <t>4.10. Nguyên tắc và phương pháp kế toán các khoản phải thu ngắn hạn, dài hạn</t>
  </si>
  <si>
    <t>4.10.1. Nguyên tắc và phương pháp kế toán các khoản phải thu về tài sản tài chính:</t>
  </si>
  <si>
    <t>4.10.1.1. Nguyên tắc và phương pháp kế toán phải thu bán các tài sản tài chính:</t>
  </si>
  <si>
    <t>4.10.1.2. Nguyên tắc và phương pháp kế toán phải thu và dự thu cổ tức, tiền lãi các tài sản tài chính:</t>
  </si>
  <si>
    <t>a. Phải thu và dự thu cổ tức:</t>
  </si>
  <si>
    <t>b. Phải thu và dự thu tiền lãi các tài sản tài chính:</t>
  </si>
  <si>
    <t>. Phải thu và dự thu tiền lãi đến kỳ nhưng chưa nhận được tiền:</t>
  </si>
  <si>
    <t>. Phải thu và dự thu tiền lãi đến kỳ nhưng chưa đến kỳ nhận lãi:</t>
  </si>
  <si>
    <t>4.10.2. Nguyên tắc và phương pháp kế toán các khoản phải thu khác:</t>
  </si>
  <si>
    <t>4.10.3. Nguyên tắc và phương pháp kế toán dự phòng nợ phải thu khó đòi:</t>
  </si>
  <si>
    <t>4.10.3.1. Nguyên tắc và phương pháp kế toán dự phòng nợ phải thu khó đòi về bán các tài sản tài chính</t>
  </si>
  <si>
    <t>4.10.3.2. Nguyên tắc và phương pháp kế toán dự phòng nợ các khoản dự thu khó đòi về cổ tức, tiền lãi các sản tài chính:</t>
  </si>
  <si>
    <t>4.10.3.3. Nguyên tắc và phương pháp kế toán dự phòng phải thu khó đòi các khoản đầu tư giữ đến ngày đáo hạn</t>
  </si>
  <si>
    <t>4.10.3.4. Nguyên tắc và phương pháp kế toán dự phòng nợ khó đòi phải thu khác:</t>
  </si>
  <si>
    <t>4.11. Nguyên tắc và phương pháp kế toán các khoản nợ phải trả ngắn hạn, dài hạn:</t>
  </si>
  <si>
    <t>4.11.1. Nguyên tắc và phương pháp kế toán các khoản vay: (Vay, trái phiếu chuyển đổi, trái phiếu phát hành, vay tài sản tài chính, nợ thuê tài chính, vay Quỹ hõ trợ tài chính)</t>
  </si>
  <si>
    <t>4.11.2. Nguyên tắc và phương pháp kế toán phải trả hoạt động giao dịch chứng khoán:</t>
  </si>
  <si>
    <t>4.11.3. Nguyên tắc và phương pháp kế toán phải trả Tổ chức phát hành chứng khoán:</t>
  </si>
  <si>
    <t>4.11.4. Nguyên tắc và phương pháp kế toán phải trả cổ tức hoặc lợi nhuận cho các cổ đông hoặc thành viên góp vốn:</t>
  </si>
  <si>
    <t>4.11.5. Nguyên tắc và phương pháp kế toán thuế và các khoản phải nộp Nhà nước:</t>
  </si>
  <si>
    <t>4.11.5.1.Thuế Thu nhập doanh nghiệp  :Tài sản thuế và thuế phải nộp cho năm hiện hành và các năm trước được xác định bằng giá trị dự kiến phải nộp cho cơ quan thuế, sử dụng các mức thuế suất và luật thuế có hiệu lực đến ngày kết thúc kỳ kế toán</t>
  </si>
  <si>
    <t>4.11.5.2.Thuế Thu nhập cá nhân</t>
  </si>
  <si>
    <t>- Đối với cá nhân trong nước:</t>
  </si>
  <si>
    <t>- Đối với cá nhân nước ngoài:</t>
  </si>
  <si>
    <t>4.11.5.3.Thuế, phí phải nộp khác:</t>
  </si>
  <si>
    <t>4.11.6. Kế toán chi phí phải trả ngắn hạn, dài hạn</t>
  </si>
  <si>
    <t>4.11.6.1. Nguyên tắc và phương pháp kế toán các khoản trích trước theo loại dịch vụ cung cấp:</t>
  </si>
  <si>
    <t>4.11.6.2. Nguyên tắc và phương pháp kế toán các khoản trích trước theo khối lượng giá trị giao dịch đã thực hiện:</t>
  </si>
  <si>
    <t>4.11.6.3. Nguyên tắc và phương pháp kế toán các khoản trích trước phí dịch vụ theo Hợp đồng cung cấp dịch vụ của năm tài chính:</t>
  </si>
  <si>
    <t>4.11.7. Nguyên tắc và phương pháp kế toán ghi nhận các khoản phải trả, phải nộp khác:</t>
  </si>
  <si>
    <t>4.11.8. Nguyên tắc và phương pháp kế toán ghi nhận các khoản phải trả hoạt động cung cấp dịch vụ:</t>
  </si>
  <si>
    <t>4.11.9. Nguyên tắc ghi nhận và trình bày về tình hình Mất Khả Năng Thanh Toán và Vi Phạm - Nghĩa Vụ Nợ đối với các khoản nợ phải trả của CTCK:</t>
  </si>
  <si>
    <t>a. Đối với các khoản vay:</t>
  </si>
  <si>
    <t>b. Đối với các khoản nợ phải trả:</t>
  </si>
  <si>
    <t>4.12. Nguyên tắc và phương pháp kế toán ghi nhận vốn chủ sở hữu của CTCK:</t>
  </si>
  <si>
    <t>4.12.1. Nguyên tắc ghi nhận vốn đầu tư của chủ sở hữu:</t>
  </si>
  <si>
    <t>4.12.2. Nguyên tắc ghi nhận lợi nhuận CTCK:</t>
  </si>
  <si>
    <t>a. Nguyên tắc ghi nhận lợi nhuận đã thực hiện:</t>
  </si>
  <si>
    <t>b. Nguyên tắc ghi nhận lợi nhuận chưa thực hiện:</t>
  </si>
  <si>
    <t>4.12.3. Nguyên tắc ghi nhận chênh lệch tỷ giá hối đoái:</t>
  </si>
  <si>
    <t>a. Chênh lệch tỷ giá hối đoái thực hiện trong kỳ:</t>
  </si>
  <si>
    <t>b. Chênh lệch tỷ giá hối đoái  đánh giá lại cuối kỳ:</t>
  </si>
  <si>
    <t>4.12.4. Nguyên tắc phân phối lợi nhuận của CTCK: (cho cổ đông hoặc thành viên góp vốn, các quỹ của CTCK).</t>
  </si>
  <si>
    <t>4.13. Nguyên tắc và phương pháp kế toán ghi nhận các khoản doanh thu, thu nhập  CTCK:</t>
  </si>
  <si>
    <t>4.13.1. Nguyên tắc và phương pháp ghi nhận doanh thu và dự thu cổ tức, tiền lãi từ các tài sản tài chính:</t>
  </si>
  <si>
    <t>a. Từ các TSTC PVTPL, HTM, các khoản cho vay, AFS:</t>
  </si>
  <si>
    <t>b. Từ các khoản đầu tư tài chính dài hạn (Đầu tư vào công ty con, công ty liên doanh, liên kết):</t>
  </si>
  <si>
    <t>4.13.2. Nguyên tắc và phương pháp ghi nhận thu nhập, lỗ và chi phí giao dịch các tài sản tài chính:</t>
  </si>
  <si>
    <t>a. Ghi nhận thu nhập đầu tư và ghi nhận lỗ tài sản tài chính:</t>
  </si>
  <si>
    <t>b. Ghi nhận chi phí giao dịch mua các tài sản tài chính:</t>
  </si>
  <si>
    <t>c. Ghi nhận chi phí giao dịch bán các tài sản tài chính:</t>
  </si>
  <si>
    <t>d. Ghi nhận dự phòng và hoàn nhập nợ phải thu khó đòi:</t>
  </si>
  <si>
    <t>d.1. Ghi nhận dự phòng và hoàn nhập nợ phải thu khó đòi về các tài sản tài chính FVTPL, HTM, AFS</t>
  </si>
  <si>
    <t>d.1. Ghi nhận dự phòng và hoàn nhập nợ phải thu khó đòi về các tài sản tài chính các doanh thu tài chính</t>
  </si>
  <si>
    <t>đ. Ghi nhận doanh thu khác:</t>
  </si>
  <si>
    <t>e. Ghi nhận chi phí đầu tư khác:</t>
  </si>
  <si>
    <t>f. Nguyên tắc ghi nhận và phương pháp hạch toán các khoản giảm trừ doanh thu (Nếu có):</t>
  </si>
  <si>
    <t>4.14. Nguyên tắc ghi nhận doanh thu tài chính, chi phí hoạt động tài chính:</t>
  </si>
  <si>
    <t>a. Ghi nhận lãi, lỗ chênh lệch tỷ giá hối đoái đã thực hiện:</t>
  </si>
  <si>
    <t>b. Ghi nhận lãi, lỗ chênh lệch tỷ giá hối đoái chưa thực hiện:</t>
  </si>
  <si>
    <t>c. Ghi nhận cổ tức hoặc lợi nhuận được chia của các khoản đầu tư vào công ty con, công ty liên kết, liên doanh:</t>
  </si>
  <si>
    <t>d. Ghi nhận chi phí lãi vay:</t>
  </si>
  <si>
    <t>e. Ghi nhận doanh thu tài chính khác:</t>
  </si>
  <si>
    <t>f. Ghi nhận chi phí đầu tư khác:</t>
  </si>
  <si>
    <t>4.15. Nguyên tắc ghi nhận chi phí quản lý CTCK:</t>
  </si>
  <si>
    <t>4.16. Nguyên tắc ghi nhận thu nhập khác, chi phí khác:</t>
  </si>
  <si>
    <t>a. Ghi nhận thu nhập khác:</t>
  </si>
  <si>
    <t>b. Ghi nhận chi phí khác:</t>
  </si>
  <si>
    <t>4.17. Nguyên tắc và phương pháp ghi nhận chi phí Thuế Thu nhập doanh nghiệp hiện hành:</t>
  </si>
  <si>
    <t>4.18. Các nguyên tắc và chính sách kế toán khác:</t>
  </si>
  <si>
    <t>4.19. Nguyên tắc ghi nhận, quản lý và trình bày trên Báo cáo tài chính về tài sản và nợ phải trả khách hàng</t>
  </si>
  <si>
    <t>5. Quản trị về rủi ro tài chính đối với CTCK</t>
  </si>
  <si>
    <t>5.1. Thuyết minh chung định tính và định lượng về rủi ro tài chính đối với CTCK:</t>
  </si>
  <si>
    <t>5.2. Rủi ro tín dụng:</t>
  </si>
  <si>
    <t>5.3. Rủi ro thanh khoản:</t>
  </si>
  <si>
    <t>5.4. Rủi ro thị trường:</t>
  </si>
  <si>
    <t>5.5. Rủi ro tiền tệ:</t>
  </si>
  <si>
    <t>5.6. Các rủi ro khác về giá:</t>
  </si>
  <si>
    <t>6. Các chính sách định giá các tài sản tài chính thuộc Danh mục tài sản tài chính của CTCK</t>
  </si>
  <si>
    <t>6.1. Phương pháp định giá áp dụng, kỹ thuật định giá:</t>
  </si>
  <si>
    <t>6.2. Hiệu quả của việc sử dụng các phương pháp định giá và kỹ thuật định giá:</t>
  </si>
  <si>
    <t>6.3. Trường hợp miễn thuyết minh giá trị hợp lý:</t>
  </si>
  <si>
    <t>6.4. Lý do khi không xác định được giá trị hợp lý:</t>
  </si>
  <si>
    <t>6.5. Chính sách định giá các tài sản tài chính thuộc Danh mục tài sản tài chính của CTCK theo nguyên tắc giá gốc (Nếu có)</t>
  </si>
  <si>
    <t>7. Thông tin bổ sung cho các Báo cáo tài chính</t>
  </si>
  <si>
    <t xml:space="preserve">A 7.1. Tiền và các khoản tương đương tiền </t>
  </si>
  <si>
    <t>Cuối kỳ</t>
  </si>
  <si>
    <t>Đầu năm</t>
  </si>
  <si>
    <t>- Tiền mặt tại quỹ</t>
  </si>
  <si>
    <t>- Tiền gửi ngân hàng cho hoạt động CTCK</t>
  </si>
  <si>
    <t>- Tiền đang chuyển</t>
  </si>
  <si>
    <t>- Tiền gửi về bán chứng khoán bảo lãnh phát hành</t>
  </si>
  <si>
    <t>Cộng</t>
  </si>
  <si>
    <t>CHỈ TIÊU</t>
  </si>
  <si>
    <t>Khối lượng giao dịch thực hiện trong năm</t>
  </si>
  <si>
    <t>Giá trị khối lượng giao dịch thực hiện trong năm</t>
  </si>
  <si>
    <t>a) Của CTCK</t>
  </si>
  <si>
    <t>- Cổ phiếu</t>
  </si>
  <si>
    <t>- Trái phiếu</t>
  </si>
  <si>
    <t>- Chứng khoán khác</t>
  </si>
  <si>
    <t>b)     Của Nhà đầu tư</t>
  </si>
  <si>
    <t>Tài sản FVTPL</t>
  </si>
  <si>
    <t>Năm nay</t>
  </si>
  <si>
    <t>Năm trước</t>
  </si>
  <si>
    <t>Giá trị ghi sổ</t>
  </si>
  <si>
    <t>Giá trị hợp lý</t>
  </si>
  <si>
    <t>Tài sản tài chính khác ...</t>
  </si>
  <si>
    <t>Tài sản AFS</t>
  </si>
  <si>
    <t>Tài sản HTM</t>
  </si>
  <si>
    <t>Các khoản cho vay và phải thu</t>
  </si>
  <si>
    <t>Cho vay UTTB</t>
  </si>
  <si>
    <t>STT</t>
  </si>
  <si>
    <t>Các loại TSTC</t>
  </si>
  <si>
    <t>Giá mua</t>
  </si>
  <si>
    <t>Giá trị thị trường hoặc giá trị kỳ này</t>
  </si>
  <si>
    <t>CL đánh giá kỳ này</t>
  </si>
  <si>
    <t>Giá trị đánh giá lại</t>
  </si>
  <si>
    <t>Giá trị thị trường hoặc giá trị kỳ trước</t>
  </si>
  <si>
    <t>CL đánh giá kỳ trước</t>
  </si>
  <si>
    <t>Chênh lệch tăng</t>
  </si>
  <si>
    <t>Chênh lệch giảm</t>
  </si>
  <si>
    <t>A</t>
  </si>
  <si>
    <t>B</t>
  </si>
  <si>
    <t>1</t>
  </si>
  <si>
    <t>2</t>
  </si>
  <si>
    <t>3=(2-1)</t>
  </si>
  <si>
    <t>4=(1-2)</t>
  </si>
  <si>
    <t>5=(1+3-4)</t>
  </si>
  <si>
    <t>6</t>
  </si>
  <si>
    <t>7</t>
  </si>
  <si>
    <t>8=(7-6)</t>
  </si>
  <si>
    <t>9=(6-7)</t>
  </si>
  <si>
    <t>10=(6+8-9)</t>
  </si>
  <si>
    <t>I</t>
  </si>
  <si>
    <t>FVTPL</t>
  </si>
  <si>
    <t>Cổ phiếu</t>
  </si>
  <si>
    <t>Trái phiếu</t>
  </si>
  <si>
    <t>3</t>
  </si>
  <si>
    <t>Tiền gửi có kỳ hạn cố định</t>
  </si>
  <si>
    <t>II</t>
  </si>
  <si>
    <t>HTM</t>
  </si>
  <si>
    <t>III</t>
  </si>
  <si>
    <t>IV</t>
  </si>
  <si>
    <t>AFS</t>
  </si>
  <si>
    <t>Loại TSTC</t>
  </si>
  <si>
    <t>Cơ sở lập dự phòng kỳ này</t>
  </si>
  <si>
    <t>Giá trị lập dự phòng kỳ trước</t>
  </si>
  <si>
    <t>Mức trích lập hoặc hoàn nhập kỳ này</t>
  </si>
  <si>
    <t>Số lượng</t>
  </si>
  <si>
    <t>Giá sổ sách kế toán</t>
  </si>
  <si>
    <t>Giá thị trường tại thời điểm lập BCTC</t>
  </si>
  <si>
    <t>Giá trị lập dự phòng kỳ này</t>
  </si>
  <si>
    <t>4</t>
  </si>
  <si>
    <t>5</t>
  </si>
  <si>
    <t xml:space="preserve">I         </t>
  </si>
  <si>
    <t>TSTC FVTPL</t>
  </si>
  <si>
    <t xml:space="preserve">1         </t>
  </si>
  <si>
    <t xml:space="preserve">          </t>
  </si>
  <si>
    <t xml:space="preserve">2         </t>
  </si>
  <si>
    <t xml:space="preserve">II        </t>
  </si>
  <si>
    <t>TSTC HTM</t>
  </si>
  <si>
    <t xml:space="preserve">III       </t>
  </si>
  <si>
    <t>TSTC cho vay</t>
  </si>
  <si>
    <t xml:space="preserve">IV        </t>
  </si>
  <si>
    <t>TSTC AFS</t>
  </si>
  <si>
    <t>A. 7.4. Dự phòng suy giảm giá trị tài sản tài chính và tài sản nhận thế chấp</t>
  </si>
  <si>
    <t>A.7.5. Các khoản phải thu</t>
  </si>
  <si>
    <t>7.5.1. Các khoản phải thu bán các khoản đầu tư</t>
  </si>
  <si>
    <t>Trong đó:</t>
  </si>
  <si>
    <t>-  Chi tiết các khoản phải thu về bán các khoản đầu tư  không có khả năng thu hồi</t>
  </si>
  <si>
    <t>7.5.2. Các khoản phải thu và dự thu cổ tức, tiền lãi các khoản đầu tư</t>
  </si>
  <si>
    <t>Chi tiết các khoản phải thu và dự thu khó đòi về cổ tức, tiền lãi các khoản đầu tư</t>
  </si>
  <si>
    <t>7.5.3. Các khoản phải thu các khoản đầu tư đáo hạn</t>
  </si>
  <si>
    <t>Chi tiết các khoản phải thu các khoản đầu tư đáo hạn không có khả năng thu hồi vốn</t>
  </si>
  <si>
    <t>7.5.4. Phải thu hoạt động Margin</t>
  </si>
  <si>
    <t>7.5.5. Phải thu các dịch vụ CTCK cung cấp</t>
  </si>
  <si>
    <t>7.5.6. Phải thu về lỗi giao dịch chứng khoán</t>
  </si>
  <si>
    <t>7.5.7. Phải thu khác</t>
  </si>
  <si>
    <t>Đỗ Thị Thanh Thủy *</t>
  </si>
  <si>
    <t>Lê Thị Thành *</t>
  </si>
  <si>
    <t>Thái Thụy Tuyết Hạnh *</t>
  </si>
  <si>
    <t>Thái Thụy Tuyết Ngân *</t>
  </si>
  <si>
    <t>Khác</t>
  </si>
  <si>
    <t>(*) Đã trích dự phòng</t>
  </si>
  <si>
    <t>A 7.6. Dự phòng phải thu khó đòi</t>
  </si>
  <si>
    <t>CTCK phải thuyết minh chi tiết về loại phải thu khó đòi phải lập dự phòng (chi tiết theo loại, nhóm, đối tượng phải thu khó đòi)</t>
  </si>
  <si>
    <t>Loại phải thu khó đòi
phải lập dự phòng</t>
  </si>
  <si>
    <t>Giá trị phải thu khó đòi</t>
  </si>
  <si>
    <t>Tham chiếu</t>
  </si>
  <si>
    <t>Số đầu năm</t>
  </si>
  <si>
    <t>Số trích lập trong kỳ</t>
  </si>
  <si>
    <t>Số hoàn nhập trong kỳ</t>
  </si>
  <si>
    <t>Số cuối kỳ</t>
  </si>
  <si>
    <t>Dự phòng nợ phải thu khác khó đòi</t>
  </si>
  <si>
    <t xml:space="preserve">  Nguyễn Thái Sơn</t>
  </si>
  <si>
    <t>A.7.7. Hàng tồn kho</t>
  </si>
  <si>
    <t>- Vật tư văn phòng</t>
  </si>
  <si>
    <t>- Công cụ, dụng cụ</t>
  </si>
  <si>
    <t>A 7.8. Phải trả mua các tài sản tài chính</t>
  </si>
  <si>
    <t>7.8.1. Phải trả về mua các tài sản tài chính</t>
  </si>
  <si>
    <t>7.8.2.Phải trả khác về hoạt động đầu tư</t>
  </si>
  <si>
    <t>- Chi tiết cho từng đối tượng chiếm từ 10% trở lên trên tổng số phải trả;</t>
  </si>
  <si>
    <t>- Phải trả về hoạt động đầu tư cho các đối tượng khác</t>
  </si>
  <si>
    <t>A7.9. Phải trả hoạt động giao dịch chứng khoán</t>
  </si>
  <si>
    <t>7.9.1.Phải trả cho Sở Giao dịch chứng khoán</t>
  </si>
  <si>
    <t>7.9.2.Phải trả vay Quỹ Hỗ trợ thanh toán</t>
  </si>
  <si>
    <t>7.9.3. Phải trả về chứng khoán giao, nhận đại lý phát hành</t>
  </si>
  <si>
    <t>7.9.4. Phải trả Trung tâm Lưu ký chứng khoán Việt Nam (VSD)</t>
  </si>
  <si>
    <t>7.9.5. Phải trả tổ chức, cá nhân khác</t>
  </si>
  <si>
    <t>A.7.10. Phải trả cổ tức, gốc và lãi trái phiếu</t>
  </si>
  <si>
    <t>- Phải trả hộ cổ tức, gốc và lãi trái phiếu cho Nhà đầu tư</t>
  </si>
  <si>
    <t>- Phải trả cổ tức cho cổ đông hoặc lợi nhuận cho thành viên góp vốn</t>
  </si>
  <si>
    <t>A 7.11. Thuế và các khoản phải nộp Nhà nước</t>
  </si>
  <si>
    <t>- Thuế Thu nhập doanh nghiệp</t>
  </si>
  <si>
    <t>- Thuế Thu nhập cá nhân</t>
  </si>
  <si>
    <t>_Thuế GTGT</t>
  </si>
  <si>
    <t>- Các khoản phí, lệ phí và các khoản phải nộp khác</t>
  </si>
  <si>
    <t>A 7.12. Phải trả Tổ chức phát hành chứng khoán</t>
  </si>
  <si>
    <t>A.7.13. Chi phí phải trả</t>
  </si>
  <si>
    <t>Chi phí lãi vay</t>
  </si>
  <si>
    <t>Chi phí giao dịch bán các tài sản tài chính</t>
  </si>
  <si>
    <t>Chi phí tư vấn pháp luật</t>
  </si>
  <si>
    <t>Chi phí quản lý CTCK</t>
  </si>
  <si>
    <t>A. 7.14. Phải trả lỗi giao dịch chứng khoán</t>
  </si>
  <si>
    <t>- Phải trả lỗi giao dịch chứng khoán tự doanh</t>
  </si>
  <si>
    <t>- Phải trả lỗi giao dịch chứng khoán môi giới</t>
  </si>
  <si>
    <t>- Phải trả lỗi giao dịch chứng khoán chưa xác định được đối tượng</t>
  </si>
  <si>
    <t>A 7.15. Phải trả người bán</t>
  </si>
  <si>
    <t>a) Các khoản phải trả người bán ngắn hạn</t>
  </si>
  <si>
    <t>- Chi tiết cho từng đối tượng chiếm từ 10% trở lên trên tổng số phải trả người bán;</t>
  </si>
  <si>
    <t xml:space="preserve">      + Cty TNHH TM Quả Cầu Vàng</t>
  </si>
  <si>
    <t xml:space="preserve">      + Cty TNHH Du Lịch Tiến Đạt</t>
  </si>
  <si>
    <t>- Phải trả cho các đối tượng khác</t>
  </si>
  <si>
    <t>b) Các khoản phải trả người bán dài hạn</t>
  </si>
  <si>
    <t>A 7.16. Phải trả, phải nộp khác</t>
  </si>
  <si>
    <t>a) Các khoản phải trả, phải nộp khác ngắn hạn</t>
  </si>
  <si>
    <t>- Chi tiết cho từng đối tượng chiếm từ 10% trở lên trên tổng số phải trả, phải nộp khác;</t>
  </si>
  <si>
    <t>- Phải trả, phải nộp cho các đối tượng khác</t>
  </si>
  <si>
    <t>a) Các khoản phải trả, phải nộp khác dài hạn</t>
  </si>
  <si>
    <t>A.7.17. Tài sản thuế thu nhập hoãn lại và thuế thu nhập hoãn lại phải trả</t>
  </si>
  <si>
    <t>a. Tài sản thuế thu nhập hoãn lại:</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</si>
  <si>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</si>
  <si>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</si>
  <si>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</si>
  <si>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Khoản hoàn nhập Tài sản Thuế Thu nhập hoãn lại đã được ghi nhận từ các năm trước</t>
  </si>
  <si>
    <t>Tài sản thuế thu nhập hoãn lại</t>
  </si>
  <si>
    <t>b. Thuế thu nhập hoãn lại phải trả</t>
  </si>
  <si>
    <t>- Thuế Thu nhập hoãn lại Phải trả phát sinh từ Các khoản chênh lệch tạm thời chịu Thuế</t>
  </si>
  <si>
    <t>- Khoản hoàn nhập Thuế Thu nhập hoãn lại Phải trả đã được ghi nhận từ Các năm trước</t>
  </si>
  <si>
    <t>- Thuế Thu nhập hoãn lại Phải trả</t>
  </si>
  <si>
    <t>Khoản mục</t>
  </si>
  <si>
    <t>Nhà cửa, vật kiến trúc</t>
  </si>
  <si>
    <t>Máy móc thiết bị</t>
  </si>
  <si>
    <t>Phương tiện vận tải, truyền dẫn</t>
  </si>
  <si>
    <t>Thiết bị dụng cụ quản lý</t>
  </si>
  <si>
    <t>TSCĐ hữu hình khác</t>
  </si>
  <si>
    <t>Tổng cộng</t>
  </si>
  <si>
    <t>Nguyên giá TSCĐ</t>
  </si>
  <si>
    <t>Số dư đầu kỳ</t>
  </si>
  <si>
    <t>- Mua trong kỳ</t>
  </si>
  <si>
    <t>- Tạo ra từ nội bộ doanh nghiệp</t>
  </si>
  <si>
    <t>- Tăng do hợp nhất kinh doanh</t>
  </si>
  <si>
    <t>- Tăng khác</t>
  </si>
  <si>
    <t>- Thanh lý, nhượng bán</t>
  </si>
  <si>
    <t>- Giảm khác</t>
  </si>
  <si>
    <t>Giá trị hao mòn luỹ kế</t>
  </si>
  <si>
    <t>- Khấu hao trong năm</t>
  </si>
  <si>
    <t>Giá trị còn lại của TSCĐHH</t>
  </si>
  <si>
    <t>- Tại ngày đầu năm</t>
  </si>
  <si>
    <t>- Tại ngày cuối năm</t>
  </si>
  <si>
    <t>Đánh giá theo giá trị hợp lý</t>
  </si>
  <si>
    <t>Quyền sử dụng đất</t>
  </si>
  <si>
    <t>Quyền phát hành</t>
  </si>
  <si>
    <t>Bản quyền, bằng sáng chế</t>
  </si>
  <si>
    <t>Nhãn hiệu hàng hóa</t>
  </si>
  <si>
    <t>Phần mềm máy tính</t>
  </si>
  <si>
    <t>TSCĐ vô hình khác</t>
  </si>
  <si>
    <t>Giá trị còn lại của TSCĐVH</t>
  </si>
  <si>
    <t>Loại vay ngắn hạn</t>
  </si>
  <si>
    <t>Lãi suất vay</t>
  </si>
  <si>
    <t>Số vay trong kỳ</t>
  </si>
  <si>
    <t>Số trả trong kỳ</t>
  </si>
  <si>
    <t>Số dư cuối kỳ</t>
  </si>
  <si>
    <t>- Vay ngân hàng (Chi tiết theo mục đích vay / Thời hạn vay)</t>
  </si>
  <si>
    <t>- Vay cá nhân (Chi tiết theo mục đích vay / Thời hạn vay)</t>
  </si>
  <si>
    <t>- Vay của đối tượng khác (Chi tiết theo mục đích vay / Thời hạn vay)</t>
  </si>
  <si>
    <t>- Các loại Vay ngắn hạn khác</t>
  </si>
  <si>
    <t>- Chi tiết theo các loại vay</t>
  </si>
  <si>
    <t>Các loại vay và nợ dài hạn</t>
  </si>
  <si>
    <t>a - Vay dài hạn</t>
  </si>
  <si>
    <t>- Vay đối tượng khác (Chi tiết theo mục đích vay / Thời hạn vay)</t>
  </si>
  <si>
    <t>b - Nợ dài hạn</t>
  </si>
  <si>
    <t>- Thuê tài chính</t>
  </si>
  <si>
    <t>- Nợ dài hạn khác</t>
  </si>
  <si>
    <t>Thời hạn</t>
  </si>
  <si>
    <t>Tổng khoản thanh toán tiền thuê tài chính</t>
  </si>
  <si>
    <t>Trả tiền lãi thuê</t>
  </si>
  <si>
    <t>Trả nợ gốc</t>
  </si>
  <si>
    <t>Từ 1 năm trở xuống</t>
  </si>
  <si>
    <t>Trên 1 năm đến 5 năm</t>
  </si>
  <si>
    <t>Trên 5 năm</t>
  </si>
  <si>
    <t>A.7.22. Chi phí trả trước</t>
  </si>
  <si>
    <t>a. Chi phí trả trước ngắn hạn</t>
  </si>
  <si>
    <t>b. Chi phí trả trước dài hạn</t>
  </si>
  <si>
    <t>Chi phí trả trước về thuê hoạt động TSCĐ</t>
  </si>
  <si>
    <t>Chi phí thành lập Công ty</t>
  </si>
  <si>
    <t>Chi phí nghiên cứu có giá trị lớn</t>
  </si>
  <si>
    <t>Chi phí cho giai đoạn triển khai không đủ tiêu chuẩn ghi nhận là TSCĐ vô hình</t>
  </si>
  <si>
    <t>...</t>
  </si>
  <si>
    <t>A.7.23.Tiền nộp Quỹ Hỗ trợ thanh toán</t>
  </si>
  <si>
    <t>Tiền nộp ban đầu</t>
  </si>
  <si>
    <t>Tiền nộp bổ sung</t>
  </si>
  <si>
    <t>Tiền lãi phân bổ trong năm</t>
  </si>
  <si>
    <t>A.7.24 Lợi nhuận chưa phân phối</t>
  </si>
  <si>
    <t>1. Lợi nhuận đã thực hiện chưa phân phối</t>
  </si>
  <si>
    <t>2. Lợi nhuận chưa thực hiện</t>
  </si>
  <si>
    <t>3.                Tổng cộng</t>
  </si>
  <si>
    <t>A.7.25 Tình hình phân phối thu nhập cho cổ đông hoặc các thành viên góp vốn</t>
  </si>
  <si>
    <t>1. Lãi đã thực hiện chưa phân phối năm trước (tại 31/12/2015)</t>
  </si>
  <si>
    <t>2. Lỗ chưa thực hiện tính đến: 31/12/2015</t>
  </si>
  <si>
    <t>3. Lỗ/lãi đã thực hiện năm nay tính từ 1/1/2016 đến 31/03/2016</t>
  </si>
  <si>
    <t>4. Cơ sở lợi nhuận phân phối cho cổ đông hoặc các thành viên góp vốn  tính đến 31/03/2016 (4)=(1-2 +/-3)</t>
  </si>
  <si>
    <t>5. Số trích các quỹ từ lợi nhuận</t>
  </si>
  <si>
    <t>6. Số lãi phân phối cho cho cổ đông hoặc các thành viên góp vốn  năm nay tại..../..../20...(5)=(4*Tỷ lệ Phân phối thu nhập cho cho cổ đông hoặc các thành viên góp vốn  theo Điều lệ CTCK và Nghị quyết Đại hội đồng cổ đông, Đại hội thành viên )</t>
  </si>
  <si>
    <t>7. Thuế phải nộp tính trên thu nhập phân phối cho Nhà đầu tư sở hữu Cổ phiếu (6)=(5*Thuế suất có liên quan)</t>
  </si>
  <si>
    <t>8. Tổng thu nhập phân phối cho cho cổ đông hoặc các thành viên góp vốn  (7)=(5-6)</t>
  </si>
  <si>
    <t>Tài sản</t>
  </si>
  <si>
    <t>Mục đích</t>
  </si>
  <si>
    <t>a. Ngắn hạn</t>
  </si>
  <si>
    <t>b. Dài hạn</t>
  </si>
  <si>
    <t>A.7.27. Tài sản tài chính niêm yết/đăng ký giao dịch của CTCK</t>
  </si>
  <si>
    <t>1. Tài sản tài chính giao dịch tự do chuyển nhượng</t>
  </si>
  <si>
    <t>2. Tài sản tài chính giao dịch hạn chế chuyển nhượng</t>
  </si>
  <si>
    <t>3. Tài sản tài chính giao dịch cầm cố</t>
  </si>
  <si>
    <t>4. Tài sản tài chính phong tỏa, tạm giữ</t>
  </si>
  <si>
    <t>5. Tài sản tài chính chờ thanh toán</t>
  </si>
  <si>
    <t>6. Tài sản tài chính chờ cho vay</t>
  </si>
  <si>
    <t>7. Tài sản tài chính ký quỹ đảm bảo khoản vay</t>
  </si>
  <si>
    <t>A.7.28. Tài sản tài chính đã lưu ký tại VSD và chưa giao dịch của CTCK</t>
  </si>
  <si>
    <t>1. Tài sản tài chính đã lưu ký tại VSD và chưa giao dịch, tự do chuyển nhượng</t>
  </si>
  <si>
    <t>2. Tài sản tài chính đã lưu ký tại VSD và chưa giao dịch, hạn chế chuyển nhượng</t>
  </si>
  <si>
    <t>3. Tài sản tài chính đã lưu ký tại VSD và chưa giao dịch, cầm cố</t>
  </si>
  <si>
    <t>4. Tài sản tài chính đã lưu ký tại VSD và chưa giao dịch, phong tỏa, tạm giữ</t>
  </si>
  <si>
    <t>A.7.29. Tài sản tài chính chờ về của CTCK</t>
  </si>
  <si>
    <t>A.7.30. Tài sản tài chính sửa lỗi giao dịch của CTCK</t>
  </si>
  <si>
    <t>A.7.31. Tài sản tài chính chưa lưu ký tại VSD của CTCK</t>
  </si>
  <si>
    <t>A.7.32. Tài sản tài chính được hưởng quyền của CTCK</t>
  </si>
  <si>
    <t>A.7.33. Chứng khoán nhận ủy thác đấu giá của CTCK (nếu có)</t>
  </si>
  <si>
    <t>A.7.34. Tài sản tài chính niêm yết/đăng ký giao dịch của Nhà đầu tư</t>
  </si>
  <si>
    <t>A.7.35. Tài sản tài chính đã lưu ký tại VSD và chưa giao dịch của Nhà đầu tư</t>
  </si>
  <si>
    <t>A.7.36. Tài sản tài chính chờ về của Nhà đầu tư</t>
  </si>
  <si>
    <t>A.7.37. Tài sản tài chính chưa lưu ký tại VSD của Nhà đầu tư</t>
  </si>
  <si>
    <t>A.7.38. Tài sản tài chính được hưởng quyền của Nhà đầu tư</t>
  </si>
  <si>
    <t>A.7.39.  Tiền gửi của Nhà đầu tư</t>
  </si>
  <si>
    <t>1. Tiền gửi của Nhà đầu tư về giao dịch chứng khoán theo phương thức CTCK quản lý</t>
  </si>
  <si>
    <t>1.1. Tiền gửi của Nhà đầu tư trong nước về giao dịch chứng khoán theo phương thức CTCK quản lý</t>
  </si>
  <si>
    <t>1.2. Tiền gửi của Nhà đầu tư nước ngoài về giao dịch chứng khoán theo phương thức CTCK quản lý</t>
  </si>
  <si>
    <t>2. Tiền gửi của Nhà đầu tư về giao dịch chứng khoán theo phương thức NHTM quản lý</t>
  </si>
  <si>
    <t>2.1. Tiền gửi của Nhà đầu tư trong nước về giao dịch chứng khoán theo phương thức NHTM  quản lý</t>
  </si>
  <si>
    <t>2.2. Tiền gửi của Nhà đầu tư nước ngoài về giao dịch chứng khoán theo phương thức  NHTM  quản lý</t>
  </si>
  <si>
    <t>3. Tiền gửi tổng hợp giao dịch chứng khoán cho khách hàng</t>
  </si>
  <si>
    <t>4. Tiền gửi bù trừ và thanh toán giao dịch chứng khoán của Nhà đầu tư</t>
  </si>
  <si>
    <t>4.1. Tiền gửi bù trừ và thanh toán giao dịch chứng khoán của Nhà đầu tư trong nước</t>
  </si>
  <si>
    <t>4.2. Tiền gửi bù trừ và thanh toán giao dịch chứng khoán của Nhà đầu tư nước ngoài</t>
  </si>
  <si>
    <t>A.7.40.  Tiền gửi của Tổ chức phát hành</t>
  </si>
  <si>
    <t>1.Tiền gửi bán chứng khoán bảo lãnh đại , đại lý phát hành</t>
  </si>
  <si>
    <t>2.Tiền gửi thanh toán gốc, tiền lãi và cổ tức của Tổ chức phát hành</t>
  </si>
  <si>
    <t>A.7.41. Phải trả Nhà đầu tư</t>
  </si>
  <si>
    <t>Loại phải trả</t>
  </si>
  <si>
    <t>1. Phải trả Nhà đầu tư - Tiền gửi của Nhà đầu tư về tiền gửi giao dịch chứng khoán theo phương thức CTCK quản lý</t>
  </si>
  <si>
    <t>1.1. Của Nhà đầu tư trong nước</t>
  </si>
  <si>
    <t>1.2. Của Nhà đầu tư nước ngoài</t>
  </si>
  <si>
    <t>2. Phải trả Nhà đầu tư - Tiền gửi của Nhà đầu tư về tiền gửi giao dịch chứng khoán theo phương thức NHTM quản lý</t>
  </si>
  <si>
    <t>2.1. Của Nhà đầu tư trong nước</t>
  </si>
  <si>
    <t>2.2. Của Nhà đầu tư trong nước</t>
  </si>
  <si>
    <t>3. Phải trả Nhà đầu tư - Tiền gửi về bù trừ và thanh toán giao dịch chứng khoán của Nhà đầu tư</t>
  </si>
  <si>
    <t>3.1. Của Nhà đầu tư trong nước</t>
  </si>
  <si>
    <t>3.2. Của Nhà đầu tư nước ngoài</t>
  </si>
  <si>
    <t>4. Phải trả khác của Nhà đầu tư</t>
  </si>
  <si>
    <t>4.1. Của Nhà đầu tư trong nước</t>
  </si>
  <si>
    <t>4.2. Của Nhà đầu tư nước ngoài</t>
  </si>
  <si>
    <t>A.7.42. Phải trả của Nhà đầu tư về dịch vụ cho CTCK</t>
  </si>
  <si>
    <t>1. Phải trả phí môi giới chứng khoán</t>
  </si>
  <si>
    <t>2. Phải trả phí lưu ký chứng khoán</t>
  </si>
  <si>
    <t>3. Phải trả phí tư vấn đầu tư</t>
  </si>
  <si>
    <t>A.7.43. Phải thu, phải trả của Nhà đầu tư về sửa lỗi giao dịch</t>
  </si>
  <si>
    <t>1. Phải thu của CTCK về sửa lỗi giao dịch của Nhà đầu tư</t>
  </si>
  <si>
    <t>1.1. Phải thu của CTCK về sửa lỗi giao dịch của Nhà đầu tư trong nước</t>
  </si>
  <si>
    <t>1.2. Phải thu của CTCK về sửa lỗi giao dịch của Nhà đầu tư nước ngoài</t>
  </si>
  <si>
    <t>2. Phải trả CTCK về lỗi giao dịch</t>
  </si>
  <si>
    <t>2.1. Phải trả CTCK về lỗi giao dịch của Nhà đầu tư trong nước</t>
  </si>
  <si>
    <t>2.2. Phải trả CTCK về lỗi giao dịch của Nhà đầu tư nước ngoài</t>
  </si>
  <si>
    <t>A.7.44. Phải trả vay CTCK của Nhà đầu tư</t>
  </si>
  <si>
    <t>1. Phải trả nghiệp vụ margin</t>
  </si>
  <si>
    <t>1.2. Phải trả gốc margin</t>
  </si>
  <si>
    <t>a. Phải trả gốc margin của Nhà đầu tư trong nước</t>
  </si>
  <si>
    <t>b. Phải trả gốc margin của Nhà đầu tư nước ngoài</t>
  </si>
  <si>
    <t>1.3. Phải trả lãi margin</t>
  </si>
  <si>
    <t>a. Phải trả lãi margin của Nhà đầu tư trong nước</t>
  </si>
  <si>
    <t>b. Phải trả lãi margin của Nhà đầu tư nước ngoài</t>
  </si>
  <si>
    <t>2. Phải trả nghiệp vụ ứng trước tiền bán chứng khoán</t>
  </si>
  <si>
    <t>2.1. Phải trả gốc nghiệp vụ ứng trước tiền bán chứng khoán</t>
  </si>
  <si>
    <t>a. Phải trả gốc nghiệp vụ ứng trước tiền bán chứng khoán của Nhà đầu tư trong nước</t>
  </si>
  <si>
    <t>b. Phải trả gốc nghiệp vụ ứng trước tiền bán chứng khoán của Nhà đầu tư nước ngoài</t>
  </si>
  <si>
    <t>2.2. Phải trả lãi nghiệp vụ ứng trước tiền bán chứng khoán</t>
  </si>
  <si>
    <t>a. Phải trả lãi nghiệp vụ ứng trước tiền bán chứng khoán của Nhà đầu tư trong nước</t>
  </si>
  <si>
    <t>b. Phải trả lãi nghiệp vụ ứng trước tiền bán chứng khoán của Nhà đầu tư nước ngoài</t>
  </si>
  <si>
    <t>Danh mục các khoản đầu tư</t>
  </si>
  <si>
    <t>Số lượng bán</t>
  </si>
  <si>
    <t>Giá bán</t>
  </si>
  <si>
    <t>Tổng giá trị bán</t>
  </si>
  <si>
    <t>Giá vốn bình quân gia quyền tính đến cuối ngày giao dịch</t>
  </si>
  <si>
    <t>Lãi, lỗ bán chứng khoán kỳ này</t>
  </si>
  <si>
    <t>Lãi, lỗ bán chứng khoán lũy kế đến kỳ này</t>
  </si>
  <si>
    <t>Lãi, lỗ bán chứng khoán
năm trước</t>
  </si>
  <si>
    <t>3=1*2</t>
  </si>
  <si>
    <t>5=3-4</t>
  </si>
  <si>
    <t>Cổ phiếu niêm yết</t>
  </si>
  <si>
    <t>Cổ phiếu chưa niêm yết</t>
  </si>
  <si>
    <t>Trái phiếu niêm yết</t>
  </si>
  <si>
    <t>Trái phiếu chưa niêm yết</t>
  </si>
  <si>
    <t>Danh mục các loại tài sản tài chính</t>
  </si>
  <si>
    <t>Giá trị mua theo sổ kế toán</t>
  </si>
  <si>
    <t>Giá thị trường hoặc Giá trị hợp lý</t>
  </si>
  <si>
    <t>Chênh lệch đánh giá lại kỳ này</t>
  </si>
  <si>
    <t>Chênh lệch đánh giá lại kỳ trước</t>
  </si>
  <si>
    <t>Chênh lệch điều chỉnh sổ kế toán kỳ này</t>
  </si>
  <si>
    <t>C</t>
  </si>
  <si>
    <t>D</t>
  </si>
  <si>
    <t>E=C-D</t>
  </si>
  <si>
    <t>F</t>
  </si>
  <si>
    <t>G=E-F</t>
  </si>
  <si>
    <t>Loại FVTPL</t>
  </si>
  <si>
    <t>Công cụ thị trường</t>
  </si>
  <si>
    <t>Các khoản đầu tư phái sinh niêm yết</t>
  </si>
  <si>
    <t>Các khoản đầu tư phái sinh chưa niêm yết</t>
  </si>
  <si>
    <t>8</t>
  </si>
  <si>
    <t>Các khoản đầu tư cho vay</t>
  </si>
  <si>
    <t>9</t>
  </si>
  <si>
    <t>Các khoản đầu tư đem thế chấp</t>
  </si>
  <si>
    <t>Các khoản đầu tư mua chưa chuyển quyền sở hữu</t>
  </si>
  <si>
    <t>Loại HTM</t>
  </si>
  <si>
    <t>Loại các khoản cho vay và phải thu</t>
  </si>
  <si>
    <t>Loại AFS</t>
  </si>
  <si>
    <t>a. Từ tài sản tài chính FVTPL:</t>
  </si>
  <si>
    <t>b. Từ tài sản tài chính HTM:</t>
  </si>
  <si>
    <t>c. Từ Các khoản cho vay</t>
  </si>
  <si>
    <t>d. Từ AFS:</t>
  </si>
  <si>
    <t>Các loại doanh thu hoạt động khác</t>
  </si>
  <si>
    <t>Kỳ này</t>
  </si>
  <si>
    <t>Lũy kế đến</t>
  </si>
  <si>
    <t>Doanh thu hoạt động môi giới</t>
  </si>
  <si>
    <t>1.1</t>
  </si>
  <si>
    <t>Doanh thu ban đầu</t>
  </si>
  <si>
    <t>Các khoản giảm trừ</t>
  </si>
  <si>
    <t>Doanh thu thuần</t>
  </si>
  <si>
    <t>Doanh thu hoạt động tư vấn</t>
  </si>
  <si>
    <t>Doanh thu hoạt động lưu ký</t>
  </si>
  <si>
    <t>Doanh thu hoạt động khác</t>
  </si>
  <si>
    <t>Doanh thu khác</t>
  </si>
  <si>
    <t>Doanh thu cho thuê tài sản</t>
  </si>
  <si>
    <t>Các loại chi phí hoạt động khác</t>
  </si>
  <si>
    <t>Chi phí hoạt động cung cấp dịch vụ khác</t>
  </si>
  <si>
    <t>Chi phí cho thuê tài sản</t>
  </si>
  <si>
    <t>1.2</t>
  </si>
  <si>
    <t>Chi phí dịch vụ tài chính khác</t>
  </si>
  <si>
    <t>1.3</t>
  </si>
  <si>
    <t>Chi phí từ trả hộ gốc, lãi trái phiếu và cổ tức của Tổ chức phát hành</t>
  </si>
  <si>
    <t>1.4</t>
  </si>
  <si>
    <t>Chi phí lãi tiền gửi có kỳ hạn</t>
  </si>
  <si>
    <t>1.5</t>
  </si>
  <si>
    <t>Chi phí khác</t>
  </si>
  <si>
    <t>Các loại doanh thu hoạt động tài chính</t>
  </si>
  <si>
    <t>Chênh lệch tỷ giá hối đoái</t>
  </si>
  <si>
    <t>Chênh  lệch lãi tỷ giá hối đoái đã thực hiện</t>
  </si>
  <si>
    <t>Chênh lệch lãi tỷ giá hối đoái chưa thực hiện</t>
  </si>
  <si>
    <t>Doanh thu cổ tức từ các khoản đầu tư vào công ty con, công ty liên kết, liên doanh phát sinh trong kỳ</t>
  </si>
  <si>
    <t>Doanh thu dự thu cổ tức, phát sinh trong kỳ</t>
  </si>
  <si>
    <t>Doanh thu lãi tiền gửi không kỳ hạn</t>
  </si>
  <si>
    <t>Doanh thu hoạt động tài chính khác</t>
  </si>
  <si>
    <t>Loại chi phí</t>
  </si>
  <si>
    <t>Chi phí  nghiệp vụ môi giới chứng khoán</t>
  </si>
  <si>
    <t>Chi phí nghiệp vụ bảo lãnh, đại lý phát hành chứng khoán</t>
  </si>
  <si>
    <t>Chi phí nghiệp vụ tư vấn đầu tư chứng khoán</t>
  </si>
  <si>
    <t>Chi phí nghiệp vụ lưu ký chứng khoán</t>
  </si>
  <si>
    <t>Chi phí hoạt động tư vấn tài chính</t>
  </si>
  <si>
    <t>Chi phí các dịch vụ tài chính khác</t>
  </si>
  <si>
    <t>Chi phí cho thuê, sử dụng tài sản</t>
  </si>
  <si>
    <t>Chi phí trả hộ gốc, lãi trái phiếu và cổ tức cho Tổ chức phát hành</t>
  </si>
  <si>
    <t>Chi phí dịch vụ khác</t>
  </si>
  <si>
    <t>Chi  phí dự phòng và xử lý tổn thất phải thu khó đòi về cung cấp dịch vụ chứng khoán</t>
  </si>
  <si>
    <t>Loại chi phí tài chính</t>
  </si>
  <si>
    <t>Chênh lệch lỗ tỷ giá hối đoái</t>
  </si>
  <si>
    <t>Lỗ chênh lệch tỷ giá đã thực hiện</t>
  </si>
  <si>
    <t>Lỗ chênh lệch tỷ giá chưa thực hiện</t>
  </si>
  <si>
    <t>Lỗ bán, thanh lý các khoản đầu tư vào công ty con, công ty liên kết, liên doanh</t>
  </si>
  <si>
    <t>Chi phí đầu tư khác</t>
  </si>
  <si>
    <t>Loại chi phí bán bàng</t>
  </si>
  <si>
    <t>Chi phí nhân viên quản lý</t>
  </si>
  <si>
    <t>BHXH, BHYT, KPCĐ, BHTN nhân viên bán hàng</t>
  </si>
  <si>
    <t>Chi phí vật tư văn phòng</t>
  </si>
  <si>
    <t>Chi phí công cụ, dụng cụ</t>
  </si>
  <si>
    <t>Chi phí khấu hao TSCĐ</t>
  </si>
  <si>
    <t>Chi phí dịch vụ mua ngoài</t>
  </si>
  <si>
    <t>Loại chi phí quản lý CTCK</t>
  </si>
  <si>
    <t>Chi  phí lương và các khoản theo lương</t>
  </si>
  <si>
    <t>BHXH, BHYT, KPCD, BHTN</t>
  </si>
  <si>
    <t>Chi phí bảo hiểm trách nhiệm nghề nghiệp</t>
  </si>
  <si>
    <t>Chi phí khấu hao TSCĐ, BĐSĐT</t>
  </si>
  <si>
    <t>Chi phí thuế, phí và lệ phí</t>
  </si>
  <si>
    <t>Chi phí dự phòng và hoàn nhập dự phòng</t>
  </si>
  <si>
    <t>Tổng</t>
  </si>
  <si>
    <t>Chi tiết thu nhập khác</t>
  </si>
  <si>
    <t>Chi tiết chi phí khác</t>
  </si>
  <si>
    <t>Chi tiết chi phí thuế TNDN</t>
  </si>
  <si>
    <t>Chi phí thuế thu nhập CTCK hiện hành</t>
  </si>
  <si>
    <t>- Chi phí thuế thu nhập CTCK tính trên thu nhập chịu thuế năm hiện hành</t>
  </si>
  <si>
    <t>- Điều chỉnh chi phí Thuế thu nhập CTCK của các năm trước vào chi phí thuế thu nhập hiện hành năm nay</t>
  </si>
  <si>
    <t>- Tổng chi phí thuế thu nhập CTCK hiện hành</t>
  </si>
  <si>
    <t>Chi phí thuế thu nhập CTCK hoãn lại</t>
  </si>
  <si>
    <t>Chi phí thuế thu nhập CTCK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</si>
  <si>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</si>
  <si>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</si>
  <si>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</si>
  <si>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</si>
  <si>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</si>
  <si>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Số phát sinh</t>
  </si>
  <si>
    <t>Thay đổi từ vốn chủ sở hữu và ghi nhận vào kết quả kinh doanh</t>
  </si>
  <si>
    <t>Các giao dịch và các khoản tiền</t>
  </si>
  <si>
    <t>Trình bày giá trị và lý do của các khoản tiền và tương đương tiền có giá trị lớn do CTCK nắm giữ nhưng không được sử dụng do có sự hạn chế của pháp luật hoặc các ràng buộc khác mà CTCK phải thực hiện.</t>
  </si>
  <si>
    <t>D.7.56.1. Tài sản cố định thuê ngoài</t>
  </si>
  <si>
    <t>Chi tiết theo nhóm</t>
  </si>
  <si>
    <t>D.7.56.2. Chứng chỉ có giá nhận giữ hộ</t>
  </si>
  <si>
    <t>D.7.56.3. Tài sản nhận thế chấp</t>
  </si>
  <si>
    <t>Chi tiết theo nhóm tài sản nhận thế chấp</t>
  </si>
  <si>
    <t>D.7.56.4. Nợ khó đòi đã xử lý</t>
  </si>
  <si>
    <t>Chi tiết theo các nhóm đối tượng  nợ khó đòi đã xử lý (Phải thu bán các tài sản tài chính, trong đó các khoản đầu tư giữ đến ngày đáo hạn không thu hồi được vốn, phải thu và dự thu cổ tức, tiền lãi các khoản đầu tư, phải thu khác)</t>
  </si>
  <si>
    <t>D.7.56.5. Ngoại tệ các loại</t>
  </si>
  <si>
    <t>Chi tiết theo các loại ngoại tệ</t>
  </si>
  <si>
    <t>D.7.56.6. Cổ phiếu đang lưu hành</t>
  </si>
  <si>
    <t>Chi tiết theo</t>
  </si>
  <si>
    <t>. Loại &lt; =năm;</t>
  </si>
  <si>
    <t>. Loại &gt; hơn 1 năm.</t>
  </si>
  <si>
    <t>D.7.56.7. Cổ phiếu quỹ</t>
  </si>
  <si>
    <t>D.7.56.8. Chứng khoán niêm yết lưu ký tại VSD</t>
  </si>
  <si>
    <t>D.7.56.9. Chứng khoán chưa niêm yết lưu ký tại VSD</t>
  </si>
  <si>
    <t>D.7.56.10. Chứng khoán sửa lỗi giao dịch của CTCK</t>
  </si>
  <si>
    <t>D.7.56.11. Chứng khoán niêm yết chưa lưu ký của CTCK</t>
  </si>
  <si>
    <t>D.7.56.12. Chứng khoán chưa niêm yết chưa lưu ký của CTCK</t>
  </si>
  <si>
    <t>D.7.56.13. Chứng khoán nhận uỷ thác đấu giá</t>
  </si>
  <si>
    <t>D.7.56.14. Tiền gửi của Nhà đầu tư</t>
  </si>
  <si>
    <t>Tiền gửi của Nhà đầu tư về hoạt động môi giới chứng khoán</t>
  </si>
  <si>
    <t>Tiền gửi của Nhà đầu tư về giao dịch chứng khoán theo phương thức CTCK quản lý;</t>
  </si>
  <si>
    <t>Tiền gửi của Nhà đầu tư về giao dịch chứng khoán theo phương thức Ngân hàng thương mại quản lý;</t>
  </si>
  <si>
    <t>Tiền gửi của Nhà đầu tư về uỷ thác đầu tư</t>
  </si>
  <si>
    <t>Tiền gửi của Nhà đầu tư vãng lai</t>
  </si>
  <si>
    <t>D.7.56.15. Bù trừ và thanh toán mua, bán chứng khoán của Nhà đầu tư</t>
  </si>
  <si>
    <t>Bù trừ và thanh toán mua, bán chứng khoán của nhà đầu tư trong nước</t>
  </si>
  <si>
    <t>Bù trừ và thanh toán mua, bán chứng khoán của nhà đầu tư nước ngoài</t>
  </si>
  <si>
    <t>Bù trừ và thanh toán mua, bán chứng khoán uỷ thác đầu tư</t>
  </si>
  <si>
    <t>D.7.56.16. Phải thu, phải trả về sửa lỗi giao dịch của Nhà đầu tư</t>
  </si>
  <si>
    <t>Phải thu về sửa lỗi giao dịch của Nhà đầu tư</t>
  </si>
  <si>
    <t>Phải trả về sửa lỗi giao dịch của Nhà đầu tư</t>
  </si>
  <si>
    <t>Các bên liên quan</t>
  </si>
  <si>
    <t>Mỗi quan hệ</t>
  </si>
  <si>
    <t>Nội dung giao dịch</t>
  </si>
  <si>
    <t>Số tiền</t>
  </si>
  <si>
    <t>CÔNG TY: CỔ PHẦN CHỨNG KHOÁN CÔNG NGHIỆP VIÊT NAM</t>
  </si>
  <si>
    <t>Quý  1  năm tài chính 2016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</si>
</sst>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numFmt numFmtId="173" formatCode="_(* #,##0.0_);_(* \(#,##0.0\);_(* &quot;-&quot;??_);_(@_)"/>
    <numFmt numFmtId="174" formatCode="_(* #,##0_);_(* \(#,##0\);_(* &quot;-&quot;??_);_(@_)"/>
    <numFmt numFmtId="175" formatCode="#,##0.00;\(#,##0.00\);\ "/>
    <numFmt numFmtId="176" formatCode="#,##0.00\ %;\(#,##0.00\ %\);\ "/>
  </numFmts>
  <fonts count="49">
    <font>
      <sz val="10"/>
      <name val="Arial"/>
      <family val="0"/>
    </font>
    <font>
      <b/>
      <sz val="9"/>
      <name val="Arial"/>
      <family val="0"/>
    </font>
    <font>
      <sz val="9"/>
      <name val="Arial"/>
      <family val="0"/>
    </font>
    <font>
      <b/>
      <sz val="9.75"/>
      <color indexed="8"/>
      <name val="Times New Roman"/>
      <family val="2"/>
    </font>
    <font>
      <sz val="9.75"/>
      <color indexed="8"/>
      <name val="Times New Roman"/>
      <family val="2"/>
    </font>
    <font>
      <i/>
      <sz val="9.75"/>
      <color indexed="8"/>
      <name val="Times New Roman"/>
      <family val="2"/>
    </font>
    <font>
      <b/>
      <sz val="10"/>
      <color indexed="8"/>
      <name val="Times New Roman"/>
      <family val="2"/>
    </font>
    <font>
      <b/>
      <i/>
      <sz val="9.75"/>
      <color indexed="8"/>
      <name val="Times New Roman"/>
      <family val="2"/>
    </font>
    <font>
      <b/>
      <sz val="14.25"/>
      <color indexed="8"/>
      <name val="Times New Roman"/>
      <family val="2"/>
    </font>
    <font>
      <b/>
      <sz val="11.25"/>
      <color indexed="8"/>
      <name val="Times New Roman"/>
      <family val="2"/>
    </font>
    <font>
      <sz val="10"/>
      <color indexed="8"/>
      <name val="Times New Roman"/>
      <family val="1"/>
    </font>
    <font>
      <sz val="10"/>
      <name val="Times New Roman"/>
      <family val="1"/>
    </font>
    <font>
      <sz val="7"/>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0"/>
        <bgColor indexed="64"/>
      </patternFill>
    </fill>
    <fill>
      <patternFill patternType="solid">
        <fgColor rgb="FFFAFAD2"/>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rgb="FFE3E3E3"/>
      </right>
      <top>
        <color indexed="63"/>
      </top>
      <bottom style="thin">
        <color rgb="FFE3E3E3"/>
      </bottom>
    </border>
    <border>
      <left>
        <color indexed="63"/>
      </left>
      <right style="thin">
        <color indexed="8"/>
      </right>
      <top>
        <color indexed="63"/>
      </top>
      <bottom style="thin">
        <color rgb="FFE3E3E3"/>
      </bottom>
    </border>
    <border>
      <left>
        <color indexed="63"/>
      </left>
      <right style="thin">
        <color rgb="FFE3E3E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style="thin">
        <color rgb="FFE3E3E3"/>
      </top>
      <bottom style="thin">
        <color rgb="FFE3E3E3"/>
      </bottom>
    </border>
    <border>
      <left style="thin"/>
      <right>
        <color indexed="63"/>
      </right>
      <top style="thin"/>
      <bottom style="thin"/>
    </border>
    <border>
      <left style="thin">
        <color indexed="8"/>
      </left>
      <right>
        <color indexed="63"/>
      </right>
      <top>
        <color indexed="63"/>
      </top>
      <bottom style="thin">
        <color indexed="8"/>
      </bottom>
    </border>
    <border>
      <left>
        <color indexed="63"/>
      </left>
      <right style="thin">
        <color rgb="FFA0A0A0"/>
      </right>
      <top>
        <color indexed="63"/>
      </top>
      <bottom style="thin">
        <color rgb="FFA0A0A0"/>
      </bottom>
    </border>
    <border>
      <left>
        <color indexed="63"/>
      </left>
      <right style="thin">
        <color indexed="8"/>
      </right>
      <top>
        <color indexed="63"/>
      </top>
      <bottom style="thin">
        <color rgb="FFA0A0A0"/>
      </bottom>
    </border>
    <border>
      <left style="thin">
        <color indexed="8"/>
      </left>
      <right style="thin">
        <color rgb="FFA0A0A0"/>
      </right>
      <top>
        <color indexed="63"/>
      </top>
      <bottom style="thin">
        <color rgb="FFA0A0A0"/>
      </bottom>
    </border>
    <border>
      <left style="thin">
        <color indexed="8"/>
      </left>
      <right style="thin">
        <color rgb="FFE3E3E3"/>
      </right>
      <top>
        <color indexed="63"/>
      </top>
      <bottom style="thin">
        <color rgb="FFE3E3E3"/>
      </bottom>
    </border>
    <border>
      <left style="thin">
        <color indexed="8"/>
      </left>
      <right style="thin">
        <color rgb="FFE3E3E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rgb="FFA0A0A0"/>
      </right>
      <top style="thin">
        <color indexed="8"/>
      </top>
      <bottom style="thin">
        <color indexed="8"/>
      </bottom>
    </border>
    <border>
      <left>
        <color indexed="63"/>
      </left>
      <right style="thin">
        <color rgb="FFA0A0A0"/>
      </right>
      <top style="thin">
        <color indexed="8"/>
      </top>
      <bottom style="thin">
        <color indexed="8"/>
      </bottom>
    </border>
    <border>
      <left>
        <color indexed="63"/>
      </left>
      <right style="thin">
        <color indexed="8"/>
      </right>
      <top style="thin">
        <color indexed="8"/>
      </top>
      <bottom style="thin">
        <color rgb="FFA0A0A0"/>
      </bottom>
    </border>
    <border>
      <left>
        <color indexed="63"/>
      </left>
      <right style="thin">
        <color rgb="FFA0A0A0"/>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rgb="FFE3E3E3"/>
      </bottom>
    </border>
    <border>
      <left>
        <color indexed="63"/>
      </left>
      <right style="thin"/>
      <top>
        <color indexed="63"/>
      </top>
      <bottom>
        <color indexed="63"/>
      </bottom>
    </border>
    <border>
      <left>
        <color indexed="63"/>
      </left>
      <right style="thin">
        <color rgb="FFE3E3E3"/>
      </right>
      <top>
        <color indexed="63"/>
      </top>
      <bottom>
        <color indexed="63"/>
      </bottom>
    </border>
    <border>
      <left style="thin">
        <color indexed="8"/>
      </left>
      <right style="thin">
        <color rgb="FFA0A0A0"/>
      </right>
      <top style="thin">
        <color indexed="8"/>
      </top>
      <bottom style="thin">
        <color rgb="FFA0A0A0"/>
      </bottom>
    </border>
    <border>
      <left>
        <color indexed="63"/>
      </left>
      <right style="thin">
        <color rgb="FFA0A0A0"/>
      </right>
      <top style="thin">
        <color indexed="8"/>
      </top>
      <bottom style="thin">
        <color rgb="FFA0A0A0"/>
      </bottom>
    </border>
    <border>
      <left>
        <color indexed="63"/>
      </left>
      <right>
        <color indexed="63"/>
      </right>
      <top style="thin">
        <color indexed="8"/>
      </top>
      <bottom>
        <color indexed="63"/>
      </bottom>
    </border>
    <border>
      <left style="thin">
        <color rgb="FFE3E3E3"/>
      </left>
      <right>
        <color indexed="63"/>
      </right>
      <top style="thin">
        <color rgb="FFE3E3E3"/>
      </top>
      <bottom style="thin">
        <color rgb="FFE3E3E3"/>
      </bottom>
    </border>
    <border>
      <left>
        <color indexed="63"/>
      </left>
      <right>
        <color indexed="63"/>
      </right>
      <top style="thin">
        <color rgb="FFE3E3E3"/>
      </top>
      <bottom style="thin">
        <color rgb="FFE3E3E3"/>
      </bottom>
    </border>
    <border>
      <left>
        <color indexed="63"/>
      </left>
      <right style="thin">
        <color rgb="FFE3E3E3"/>
      </right>
      <top style="thin">
        <color rgb="FFE3E3E3"/>
      </top>
      <bottom style="thin">
        <color rgb="FFE3E3E3"/>
      </bottom>
    </border>
    <border>
      <left style="thin">
        <color rgb="FFE3E3E3"/>
      </left>
      <right>
        <color indexed="63"/>
      </right>
      <top style="thin">
        <color rgb="FFA0A0A0"/>
      </top>
      <bottom style="thin">
        <color rgb="FFE3E3E3"/>
      </bottom>
    </border>
    <border>
      <left>
        <color indexed="63"/>
      </left>
      <right>
        <color indexed="63"/>
      </right>
      <top style="thin">
        <color rgb="FFA0A0A0"/>
      </top>
      <bottom style="thin">
        <color rgb="FFE3E3E3"/>
      </bottom>
    </border>
    <border>
      <left>
        <color indexed="63"/>
      </left>
      <right style="thin">
        <color rgb="FFE3E3E3"/>
      </right>
      <top style="thin">
        <color rgb="FFA0A0A0"/>
      </top>
      <bottom style="thin">
        <color rgb="FFE3E3E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2">
    <xf numFmtId="0" fontId="1" fillId="0" borderId="0" xfId="0" applyFont="1" applyAlignment="1">
      <alignment/>
    </xf>
    <xf numFmtId="0" fontId="1" fillId="0" borderId="0" xfId="0" applyFont="1" applyAlignment="1">
      <alignment horizontal="center" vertical="center"/>
    </xf>
    <xf numFmtId="0" fontId="1" fillId="0" borderId="10" xfId="0" applyFont="1" applyBorder="1" applyAlignment="1">
      <alignment/>
    </xf>
    <xf numFmtId="0" fontId="2" fillId="0" borderId="10" xfId="0" applyFont="1" applyBorder="1" applyAlignment="1">
      <alignment/>
    </xf>
    <xf numFmtId="172" fontId="3" fillId="33" borderId="11" xfId="0" applyNumberFormat="1" applyFont="1" applyFill="1" applyBorder="1" applyAlignment="1" applyProtection="1">
      <alignment horizontal="right" vertical="top"/>
      <protection/>
    </xf>
    <xf numFmtId="172" fontId="3" fillId="33" borderId="12" xfId="0" applyNumberFormat="1" applyFont="1" applyFill="1" applyBorder="1" applyAlignment="1" applyProtection="1">
      <alignment horizontal="right" vertical="top"/>
      <protection/>
    </xf>
    <xf numFmtId="172" fontId="4" fillId="33" borderId="11" xfId="0" applyNumberFormat="1" applyFont="1" applyFill="1" applyBorder="1" applyAlignment="1" applyProtection="1">
      <alignment horizontal="right" vertical="top"/>
      <protection/>
    </xf>
    <xf numFmtId="172" fontId="4" fillId="33" borderId="12" xfId="0" applyNumberFormat="1" applyFont="1" applyFill="1" applyBorder="1" applyAlignment="1" applyProtection="1">
      <alignment horizontal="right" vertical="top"/>
      <protection/>
    </xf>
    <xf numFmtId="172" fontId="3" fillId="33" borderId="13" xfId="0" applyNumberFormat="1" applyFont="1" applyFill="1" applyBorder="1" applyAlignment="1" applyProtection="1">
      <alignment horizontal="right" vertical="top"/>
      <protection/>
    </xf>
    <xf numFmtId="172" fontId="3" fillId="33" borderId="14" xfId="0" applyNumberFormat="1" applyFont="1" applyFill="1" applyBorder="1" applyAlignment="1" applyProtection="1">
      <alignment horizontal="right" vertical="top"/>
      <protection/>
    </xf>
    <xf numFmtId="0" fontId="1" fillId="0" borderId="15" xfId="0" applyFont="1" applyBorder="1" applyAlignment="1">
      <alignment/>
    </xf>
    <xf numFmtId="0" fontId="2"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172" fontId="3" fillId="33" borderId="18" xfId="0" applyNumberFormat="1" applyFont="1" applyFill="1" applyBorder="1" applyAlignment="1" applyProtection="1">
      <alignment horizontal="right" vertical="top"/>
      <protection/>
    </xf>
    <xf numFmtId="172" fontId="4" fillId="33" borderId="18" xfId="0" applyNumberFormat="1" applyFont="1" applyFill="1" applyBorder="1" applyAlignment="1" applyProtection="1">
      <alignment horizontal="right" vertical="top"/>
      <protection/>
    </xf>
    <xf numFmtId="0" fontId="2" fillId="0" borderId="17" xfId="0" applyFont="1" applyBorder="1" applyAlignment="1">
      <alignment/>
    </xf>
    <xf numFmtId="0" fontId="2" fillId="0" borderId="16" xfId="0" applyFont="1" applyBorder="1" applyAlignment="1">
      <alignment/>
    </xf>
    <xf numFmtId="172" fontId="5" fillId="33" borderId="18" xfId="0" applyNumberFormat="1" applyFont="1" applyFill="1" applyBorder="1" applyAlignment="1" applyProtection="1">
      <alignment horizontal="right" vertical="top"/>
      <protection/>
    </xf>
    <xf numFmtId="0" fontId="4" fillId="33" borderId="0" xfId="0" applyNumberFormat="1" applyFont="1" applyFill="1" applyBorder="1" applyAlignment="1" applyProtection="1">
      <alignment vertical="top"/>
      <protection/>
    </xf>
    <xf numFmtId="0" fontId="5" fillId="33" borderId="0" xfId="0" applyNumberFormat="1" applyFont="1" applyFill="1" applyBorder="1" applyAlignment="1" applyProtection="1">
      <alignment horizontal="center" vertical="top"/>
      <protection/>
    </xf>
    <xf numFmtId="0" fontId="0" fillId="0" borderId="0" xfId="0" applyAlignment="1">
      <alignment vertical="center"/>
    </xf>
    <xf numFmtId="0" fontId="3" fillId="33" borderId="0" xfId="0" applyNumberFormat="1" applyFont="1" applyFill="1" applyBorder="1" applyAlignment="1" applyProtection="1">
      <alignment horizontal="center" vertical="center"/>
      <protection/>
    </xf>
    <xf numFmtId="0" fontId="3" fillId="33" borderId="0" xfId="0" applyNumberFormat="1" applyFont="1" applyFill="1" applyBorder="1" applyAlignment="1" applyProtection="1">
      <alignment horizontal="center"/>
      <protection/>
    </xf>
    <xf numFmtId="0" fontId="5" fillId="33" borderId="0"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protection/>
    </xf>
    <xf numFmtId="0" fontId="2" fillId="0" borderId="19" xfId="0" applyFont="1" applyBorder="1" applyAlignment="1">
      <alignment/>
    </xf>
    <xf numFmtId="0" fontId="3" fillId="33" borderId="0" xfId="0" applyNumberFormat="1" applyFont="1" applyFill="1" applyBorder="1" applyAlignment="1" applyProtection="1">
      <alignment horizontal="center" vertical="top"/>
      <protection/>
    </xf>
    <xf numFmtId="0" fontId="4" fillId="33" borderId="0" xfId="0" applyNumberFormat="1" applyFont="1" applyFill="1" applyBorder="1" applyAlignment="1" applyProtection="1">
      <alignment horizontal="center" vertical="center"/>
      <protection/>
    </xf>
    <xf numFmtId="0" fontId="4" fillId="33" borderId="0" xfId="0" applyNumberFormat="1" applyFont="1" applyFill="1" applyBorder="1" applyAlignment="1" applyProtection="1">
      <alignment horizontal="center"/>
      <protection/>
    </xf>
    <xf numFmtId="172" fontId="4" fillId="33" borderId="20" xfId="0" applyNumberFormat="1" applyFont="1" applyFill="1" applyBorder="1" applyAlignment="1" applyProtection="1">
      <alignment vertical="top"/>
      <protection/>
    </xf>
    <xf numFmtId="172" fontId="3" fillId="33" borderId="18" xfId="0" applyNumberFormat="1" applyFont="1" applyFill="1" applyBorder="1" applyAlignment="1" applyProtection="1">
      <alignment vertical="top"/>
      <protection/>
    </xf>
    <xf numFmtId="172" fontId="4" fillId="33" borderId="18" xfId="0" applyNumberFormat="1" applyFont="1" applyFill="1" applyBorder="1" applyAlignment="1" applyProtection="1">
      <alignment vertical="top"/>
      <protection/>
    </xf>
    <xf numFmtId="172" fontId="4" fillId="0" borderId="18" xfId="0" applyNumberFormat="1" applyFont="1" applyFill="1" applyBorder="1" applyAlignment="1" applyProtection="1">
      <alignment horizontal="right" vertical="top"/>
      <protection/>
    </xf>
    <xf numFmtId="172" fontId="3" fillId="0" borderId="18" xfId="0" applyNumberFormat="1" applyFont="1" applyFill="1" applyBorder="1" applyAlignment="1" applyProtection="1">
      <alignment horizontal="right" vertical="top"/>
      <protection/>
    </xf>
    <xf numFmtId="172" fontId="4" fillId="33" borderId="18" xfId="0" applyNumberFormat="1" applyFont="1" applyFill="1" applyBorder="1" applyAlignment="1" applyProtection="1">
      <alignment horizontal="right" vertical="top"/>
      <protection/>
    </xf>
    <xf numFmtId="174" fontId="1" fillId="0" borderId="15" xfId="41" applyNumberFormat="1" applyFont="1" applyBorder="1" applyAlignment="1">
      <alignment/>
    </xf>
    <xf numFmtId="174" fontId="2" fillId="0" borderId="15" xfId="41" applyNumberFormat="1" applyFont="1" applyBorder="1" applyAlignment="1">
      <alignment/>
    </xf>
    <xf numFmtId="172" fontId="4" fillId="33" borderId="21" xfId="0" applyNumberFormat="1" applyFont="1" applyFill="1" applyBorder="1" applyAlignment="1" applyProtection="1">
      <alignment horizontal="right" vertical="top"/>
      <protection/>
    </xf>
    <xf numFmtId="174" fontId="2" fillId="0" borderId="22" xfId="41" applyNumberFormat="1" applyFont="1" applyBorder="1" applyAlignment="1">
      <alignment/>
    </xf>
    <xf numFmtId="0" fontId="2" fillId="0" borderId="10" xfId="0" applyFont="1" applyBorder="1" applyAlignment="1">
      <alignment/>
    </xf>
    <xf numFmtId="0" fontId="1" fillId="0" borderId="0" xfId="0" applyFont="1" applyAlignment="1">
      <alignment/>
    </xf>
    <xf numFmtId="0" fontId="1" fillId="0" borderId="0" xfId="0" applyFont="1" applyAlignment="1">
      <alignment horizontal="center" vertical="center"/>
    </xf>
    <xf numFmtId="0" fontId="1" fillId="0" borderId="10" xfId="0" applyFont="1" applyBorder="1" applyAlignment="1">
      <alignment/>
    </xf>
    <xf numFmtId="0" fontId="2" fillId="0" borderId="15" xfId="0" applyFont="1" applyBorder="1" applyAlignment="1">
      <alignment/>
    </xf>
    <xf numFmtId="0" fontId="1" fillId="0" borderId="16" xfId="0" applyFont="1" applyBorder="1" applyAlignment="1">
      <alignment/>
    </xf>
    <xf numFmtId="0" fontId="6" fillId="33" borderId="0" xfId="0" applyNumberFormat="1" applyFont="1" applyFill="1" applyBorder="1" applyAlignment="1" applyProtection="1">
      <alignment horizontal="left" vertical="center"/>
      <protection/>
    </xf>
    <xf numFmtId="0" fontId="7" fillId="33" borderId="0" xfId="0" applyNumberFormat="1" applyFont="1" applyFill="1" applyBorder="1" applyAlignment="1" applyProtection="1">
      <alignment horizontal="center"/>
      <protection/>
    </xf>
    <xf numFmtId="0" fontId="5" fillId="33" borderId="0" xfId="0" applyNumberFormat="1" applyFont="1" applyFill="1" applyBorder="1" applyAlignment="1" applyProtection="1">
      <alignment horizontal="center" vertical="top" wrapText="1"/>
      <protection/>
    </xf>
    <xf numFmtId="0" fontId="4" fillId="33" borderId="0" xfId="0" applyNumberFormat="1" applyFont="1" applyFill="1" applyBorder="1" applyAlignment="1" applyProtection="1">
      <alignment horizontal="left" vertical="center"/>
      <protection/>
    </xf>
    <xf numFmtId="0" fontId="8" fillId="33" borderId="0" xfId="0" applyNumberFormat="1" applyFont="1" applyFill="1" applyBorder="1" applyAlignment="1" applyProtection="1">
      <alignment horizontal="center"/>
      <protection/>
    </xf>
    <xf numFmtId="0" fontId="9" fillId="33" borderId="0" xfId="0" applyNumberFormat="1" applyFont="1" applyFill="1" applyBorder="1" applyAlignment="1" applyProtection="1">
      <alignment horizontal="center" vertical="top"/>
      <protection/>
    </xf>
    <xf numFmtId="0" fontId="4" fillId="33" borderId="0" xfId="0" applyNumberFormat="1" applyFont="1" applyFill="1" applyBorder="1" applyAlignment="1" applyProtection="1">
      <alignment horizontal="left" vertical="top" wrapText="1"/>
      <protection/>
    </xf>
    <xf numFmtId="0" fontId="0" fillId="0" borderId="0" xfId="0" applyFont="1" applyAlignment="1">
      <alignment vertical="center"/>
    </xf>
    <xf numFmtId="0" fontId="0" fillId="0" borderId="0" xfId="0" applyAlignment="1">
      <alignment vertical="center" wrapText="1"/>
    </xf>
    <xf numFmtId="0" fontId="3" fillId="33" borderId="0" xfId="0" applyNumberFormat="1" applyFont="1" applyFill="1" applyBorder="1" applyAlignment="1" applyProtection="1">
      <alignment vertical="top"/>
      <protection/>
    </xf>
    <xf numFmtId="0" fontId="10" fillId="33" borderId="0" xfId="0" applyNumberFormat="1" applyFont="1" applyFill="1" applyBorder="1" applyAlignment="1" applyProtection="1">
      <alignment horizontal="right" vertical="center"/>
      <protection/>
    </xf>
    <xf numFmtId="0" fontId="3" fillId="33" borderId="0" xfId="0" applyNumberFormat="1" applyFont="1" applyFill="1" applyBorder="1" applyAlignment="1" applyProtection="1">
      <alignment horizontal="left" vertical="center" wrapText="1"/>
      <protection/>
    </xf>
    <xf numFmtId="172" fontId="4" fillId="33" borderId="0" xfId="0" applyNumberFormat="1" applyFont="1" applyFill="1" applyBorder="1" applyAlignment="1" applyProtection="1">
      <alignment horizontal="right" vertical="top"/>
      <protection/>
    </xf>
    <xf numFmtId="0" fontId="3" fillId="33" borderId="0"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vertical="center"/>
      <protection/>
    </xf>
    <xf numFmtId="0" fontId="4" fillId="33" borderId="0" xfId="0" applyNumberFormat="1" applyFont="1" applyFill="1" applyBorder="1" applyAlignment="1" applyProtection="1">
      <alignment vertical="center"/>
      <protection/>
    </xf>
    <xf numFmtId="172" fontId="0" fillId="0" borderId="0" xfId="0" applyNumberFormat="1" applyAlignment="1">
      <alignment vertical="center"/>
    </xf>
    <xf numFmtId="0" fontId="6" fillId="33" borderId="0" xfId="0" applyNumberFormat="1" applyFont="1" applyFill="1" applyBorder="1" applyAlignment="1" applyProtection="1">
      <alignment horizontal="center" vertical="center"/>
      <protection/>
    </xf>
    <xf numFmtId="0" fontId="3" fillId="34" borderId="23" xfId="0" applyNumberFormat="1" applyFont="1" applyFill="1" applyBorder="1" applyAlignment="1" applyProtection="1">
      <alignment horizontal="center" vertical="center" wrapText="1"/>
      <protection/>
    </xf>
    <xf numFmtId="0" fontId="3" fillId="34" borderId="24" xfId="0" applyNumberFormat="1" applyFont="1" applyFill="1" applyBorder="1" applyAlignment="1" applyProtection="1">
      <alignment horizontal="center" vertical="center" wrapText="1"/>
      <protection/>
    </xf>
    <xf numFmtId="172" fontId="7" fillId="33" borderId="11" xfId="0" applyNumberFormat="1" applyFont="1" applyFill="1" applyBorder="1" applyAlignment="1" applyProtection="1">
      <alignment horizontal="right" vertical="top"/>
      <protection/>
    </xf>
    <xf numFmtId="172" fontId="7" fillId="33" borderId="12" xfId="0" applyNumberFormat="1" applyFont="1" applyFill="1" applyBorder="1" applyAlignment="1" applyProtection="1">
      <alignment horizontal="right" vertical="top"/>
      <protection/>
    </xf>
    <xf numFmtId="0" fontId="5" fillId="33" borderId="0" xfId="0" applyNumberFormat="1" applyFont="1" applyFill="1" applyBorder="1" applyAlignment="1" applyProtection="1">
      <alignment vertical="top" wrapText="1"/>
      <protection/>
    </xf>
    <xf numFmtId="0" fontId="4" fillId="33" borderId="0" xfId="0" applyNumberFormat="1" applyFont="1" applyFill="1" applyBorder="1" applyAlignment="1" applyProtection="1">
      <alignment horizontal="left" vertical="center" wrapText="1"/>
      <protection/>
    </xf>
    <xf numFmtId="0" fontId="3" fillId="34" borderId="25" xfId="0" applyNumberFormat="1" applyFont="1" applyFill="1" applyBorder="1" applyAlignment="1" applyProtection="1">
      <alignment horizontal="center" vertical="center" wrapText="1"/>
      <protection/>
    </xf>
    <xf numFmtId="0" fontId="3" fillId="33" borderId="26" xfId="0" applyNumberFormat="1" applyFont="1" applyFill="1" applyBorder="1" applyAlignment="1" applyProtection="1">
      <alignment horizontal="left" vertical="top"/>
      <protection/>
    </xf>
    <xf numFmtId="0" fontId="4" fillId="33" borderId="26" xfId="0" applyNumberFormat="1" applyFont="1" applyFill="1" applyBorder="1" applyAlignment="1" applyProtection="1">
      <alignment horizontal="left" vertical="top"/>
      <protection/>
    </xf>
    <xf numFmtId="0" fontId="3" fillId="33" borderId="27" xfId="0" applyNumberFormat="1" applyFont="1" applyFill="1" applyBorder="1" applyAlignment="1" applyProtection="1">
      <alignment horizontal="left" vertical="top"/>
      <protection/>
    </xf>
    <xf numFmtId="174" fontId="10" fillId="0" borderId="0" xfId="41" applyNumberFormat="1" applyFont="1" applyAlignment="1">
      <alignment vertical="center"/>
    </xf>
    <xf numFmtId="0" fontId="8" fillId="33" borderId="0" xfId="0" applyNumberFormat="1" applyFont="1" applyFill="1" applyBorder="1" applyAlignment="1" applyProtection="1">
      <alignment horizontal="center" vertical="center"/>
      <protection/>
    </xf>
    <xf numFmtId="0" fontId="0" fillId="0" borderId="28" xfId="0" applyBorder="1" applyAlignment="1">
      <alignment vertical="center"/>
    </xf>
    <xf numFmtId="0" fontId="0" fillId="0" borderId="0" xfId="0" applyBorder="1" applyAlignment="1">
      <alignment vertical="center"/>
    </xf>
    <xf numFmtId="174" fontId="0" fillId="0" borderId="0" xfId="41" applyNumberFormat="1" applyFont="1" applyBorder="1" applyAlignment="1">
      <alignment vertical="center"/>
    </xf>
    <xf numFmtId="0" fontId="0" fillId="0" borderId="29" xfId="0" applyBorder="1" applyAlignment="1">
      <alignment vertical="center"/>
    </xf>
    <xf numFmtId="0" fontId="0" fillId="0" borderId="14" xfId="0" applyBorder="1" applyAlignment="1">
      <alignment vertical="center"/>
    </xf>
    <xf numFmtId="0" fontId="5" fillId="33" borderId="0" xfId="0" applyNumberFormat="1" applyFont="1" applyFill="1" applyBorder="1" applyAlignment="1" applyProtection="1">
      <alignment vertical="top"/>
      <protection/>
    </xf>
    <xf numFmtId="0" fontId="3" fillId="33" borderId="0" xfId="0" applyNumberFormat="1" applyFont="1" applyFill="1" applyBorder="1" applyAlignment="1" applyProtection="1">
      <alignment horizontal="left"/>
      <protection/>
    </xf>
    <xf numFmtId="0" fontId="0" fillId="0" borderId="0" xfId="0" applyFill="1" applyAlignment="1">
      <alignment vertical="center"/>
    </xf>
    <xf numFmtId="0" fontId="5" fillId="33" borderId="0" xfId="0" applyNumberFormat="1" applyFont="1" applyFill="1" applyBorder="1" applyAlignment="1" applyProtection="1">
      <alignment horizontal="left" vertical="center" wrapText="1"/>
      <protection/>
    </xf>
    <xf numFmtId="0" fontId="3" fillId="33" borderId="0" xfId="0" applyNumberFormat="1" applyFont="1" applyFill="1" applyBorder="1" applyAlignment="1" applyProtection="1">
      <alignment vertical="top" wrapText="1"/>
      <protection/>
    </xf>
    <xf numFmtId="0" fontId="4" fillId="33" borderId="26" xfId="0" applyNumberFormat="1" applyFont="1" applyFill="1" applyBorder="1" applyAlignment="1" applyProtection="1">
      <alignment horizontal="center" vertical="top"/>
      <protection/>
    </xf>
    <xf numFmtId="0" fontId="4" fillId="33" borderId="0" xfId="0" applyNumberFormat="1" applyFont="1" applyFill="1" applyBorder="1" applyAlignment="1" applyProtection="1">
      <alignment vertical="top" wrapText="1"/>
      <protection/>
    </xf>
    <xf numFmtId="0" fontId="4" fillId="33" borderId="0" xfId="0" applyNumberFormat="1" applyFont="1" applyFill="1" applyBorder="1" applyAlignment="1" applyProtection="1">
      <alignment horizontal="center" vertical="center" wrapText="1"/>
      <protection/>
    </xf>
    <xf numFmtId="0" fontId="4" fillId="33" borderId="0" xfId="0" applyNumberFormat="1" applyFont="1" applyFill="1" applyBorder="1" applyAlignment="1" applyProtection="1">
      <alignment horizontal="center" vertical="top"/>
      <protection/>
    </xf>
    <xf numFmtId="0" fontId="4" fillId="33" borderId="0" xfId="0" applyNumberFormat="1" applyFont="1" applyFill="1" applyBorder="1" applyAlignment="1" applyProtection="1">
      <alignment horizontal="left" vertical="top"/>
      <protection/>
    </xf>
    <xf numFmtId="0" fontId="4" fillId="33" borderId="0" xfId="0" applyNumberFormat="1" applyFont="1" applyFill="1" applyBorder="1" applyAlignment="1" applyProtection="1">
      <alignment horizontal="right" vertical="top"/>
      <protection/>
    </xf>
    <xf numFmtId="172" fontId="1" fillId="0" borderId="0" xfId="0" applyNumberFormat="1" applyFont="1" applyAlignment="1">
      <alignment/>
    </xf>
    <xf numFmtId="0" fontId="2" fillId="0" borderId="10" xfId="0" applyFont="1" applyBorder="1" applyAlignment="1">
      <alignment/>
    </xf>
    <xf numFmtId="0" fontId="1" fillId="0" borderId="0" xfId="0" applyFont="1" applyAlignment="1">
      <alignment/>
    </xf>
    <xf numFmtId="0" fontId="1" fillId="0" borderId="0" xfId="0" applyFont="1" applyAlignment="1">
      <alignment horizontal="center" vertical="center"/>
    </xf>
    <xf numFmtId="0" fontId="2" fillId="0" borderId="30" xfId="0" applyFont="1" applyBorder="1" applyAlignment="1">
      <alignment/>
    </xf>
    <xf numFmtId="0" fontId="2" fillId="0" borderId="0" xfId="0" applyFont="1" applyBorder="1" applyAlignment="1">
      <alignment/>
    </xf>
    <xf numFmtId="0" fontId="2" fillId="0" borderId="10" xfId="0" applyFont="1" applyBorder="1" applyAlignment="1">
      <alignment/>
    </xf>
    <xf numFmtId="0" fontId="1" fillId="0" borderId="0" xfId="0" applyFont="1" applyAlignment="1">
      <alignment/>
    </xf>
    <xf numFmtId="0" fontId="1" fillId="0" borderId="0" xfId="0" applyFont="1" applyAlignment="1">
      <alignment horizontal="center" vertical="center"/>
    </xf>
    <xf numFmtId="0" fontId="3" fillId="34" borderId="31" xfId="0" applyNumberFormat="1" applyFont="1" applyFill="1" applyBorder="1" applyAlignment="1" applyProtection="1">
      <alignment horizontal="center" vertical="center" wrapText="1"/>
      <protection/>
    </xf>
    <xf numFmtId="0" fontId="3" fillId="33" borderId="32" xfId="0" applyNumberFormat="1" applyFont="1" applyFill="1" applyBorder="1" applyAlignment="1" applyProtection="1">
      <alignment horizontal="center" vertical="center" wrapText="1"/>
      <protection/>
    </xf>
    <xf numFmtId="0" fontId="3" fillId="34" borderId="33" xfId="0" applyNumberFormat="1" applyFont="1" applyFill="1" applyBorder="1" applyAlignment="1" applyProtection="1">
      <alignment horizontal="center" vertical="center" wrapText="1"/>
      <protection/>
    </xf>
    <xf numFmtId="0" fontId="3" fillId="34" borderId="34" xfId="0" applyNumberFormat="1" applyFont="1" applyFill="1" applyBorder="1" applyAlignment="1" applyProtection="1">
      <alignment horizontal="center" vertical="center" wrapText="1"/>
      <protection/>
    </xf>
    <xf numFmtId="0" fontId="3" fillId="34" borderId="14" xfId="0" applyNumberFormat="1" applyFont="1" applyFill="1" applyBorder="1" applyAlignment="1" applyProtection="1">
      <alignment horizontal="center" vertical="center" wrapText="1"/>
      <protection/>
    </xf>
    <xf numFmtId="0" fontId="3" fillId="33" borderId="27" xfId="0" applyNumberFormat="1" applyFont="1" applyFill="1" applyBorder="1" applyAlignment="1" applyProtection="1">
      <alignment horizontal="center" vertical="top"/>
      <protection/>
    </xf>
    <xf numFmtId="0" fontId="3" fillId="33" borderId="13" xfId="0" applyNumberFormat="1" applyFont="1" applyFill="1" applyBorder="1" applyAlignment="1" applyProtection="1">
      <alignment horizontal="left" vertical="top" wrapText="1"/>
      <protection/>
    </xf>
    <xf numFmtId="172" fontId="3" fillId="33" borderId="13" xfId="0" applyNumberFormat="1" applyFont="1" applyFill="1" applyBorder="1" applyAlignment="1" applyProtection="1">
      <alignment horizontal="right" vertical="top"/>
      <protection/>
    </xf>
    <xf numFmtId="172" fontId="3" fillId="33" borderId="14" xfId="0" applyNumberFormat="1" applyFont="1" applyFill="1" applyBorder="1" applyAlignment="1" applyProtection="1">
      <alignment horizontal="right" vertical="top"/>
      <protection/>
    </xf>
    <xf numFmtId="0" fontId="3" fillId="34" borderId="32" xfId="0" applyNumberFormat="1" applyFont="1" applyFill="1" applyBorder="1" applyAlignment="1" applyProtection="1">
      <alignment horizontal="center" vertical="center" wrapText="1"/>
      <protection/>
    </xf>
    <xf numFmtId="0" fontId="3" fillId="34" borderId="35" xfId="0" applyNumberFormat="1" applyFont="1" applyFill="1" applyBorder="1" applyAlignment="1" applyProtection="1">
      <alignment horizontal="center" vertical="center" wrapText="1"/>
      <protection/>
    </xf>
    <xf numFmtId="0" fontId="4" fillId="33" borderId="26" xfId="0" applyNumberFormat="1" applyFont="1" applyFill="1" applyBorder="1" applyAlignment="1" applyProtection="1">
      <alignment horizontal="center" vertical="top"/>
      <protection/>
    </xf>
    <xf numFmtId="0" fontId="4" fillId="33" borderId="11" xfId="0" applyNumberFormat="1" applyFont="1" applyFill="1" applyBorder="1" applyAlignment="1" applyProtection="1">
      <alignment horizontal="left" vertical="top" wrapText="1"/>
      <protection/>
    </xf>
    <xf numFmtId="172" fontId="4" fillId="33" borderId="11" xfId="0" applyNumberFormat="1" applyFont="1" applyFill="1" applyBorder="1" applyAlignment="1" applyProtection="1">
      <alignment horizontal="right" vertical="top"/>
      <protection/>
    </xf>
    <xf numFmtId="172" fontId="4" fillId="33" borderId="12" xfId="0" applyNumberFormat="1" applyFont="1" applyFill="1" applyBorder="1" applyAlignment="1" applyProtection="1">
      <alignment horizontal="right" vertical="top"/>
      <protection/>
    </xf>
    <xf numFmtId="0" fontId="3" fillId="33" borderId="26" xfId="0" applyNumberFormat="1" applyFont="1" applyFill="1" applyBorder="1" applyAlignment="1" applyProtection="1">
      <alignment horizontal="center" vertical="top"/>
      <protection/>
    </xf>
    <xf numFmtId="0" fontId="3" fillId="33" borderId="11" xfId="0" applyNumberFormat="1" applyFont="1" applyFill="1" applyBorder="1" applyAlignment="1" applyProtection="1">
      <alignment horizontal="left" vertical="top" wrapText="1"/>
      <protection/>
    </xf>
    <xf numFmtId="172" fontId="3" fillId="33" borderId="11" xfId="0" applyNumberFormat="1" applyFont="1" applyFill="1" applyBorder="1" applyAlignment="1" applyProtection="1">
      <alignment horizontal="right" vertical="top"/>
      <protection/>
    </xf>
    <xf numFmtId="172" fontId="3" fillId="33" borderId="12" xfId="0" applyNumberFormat="1" applyFont="1" applyFill="1" applyBorder="1" applyAlignment="1" applyProtection="1">
      <alignment horizontal="right" vertical="top"/>
      <protection/>
    </xf>
    <xf numFmtId="0" fontId="3" fillId="33" borderId="36" xfId="0" applyNumberFormat="1" applyFont="1" applyFill="1" applyBorder="1" applyAlignment="1" applyProtection="1">
      <alignment horizontal="left" vertical="top" wrapText="1"/>
      <protection/>
    </xf>
    <xf numFmtId="172" fontId="3" fillId="0" borderId="0" xfId="0" applyNumberFormat="1" applyFont="1" applyFill="1" applyBorder="1" applyAlignment="1" applyProtection="1">
      <alignment horizontal="right" vertical="top"/>
      <protection/>
    </xf>
    <xf numFmtId="172" fontId="3" fillId="0" borderId="37" xfId="0" applyNumberFormat="1" applyFont="1" applyFill="1" applyBorder="1" applyAlignment="1" applyProtection="1">
      <alignment horizontal="right" vertical="top"/>
      <protection/>
    </xf>
    <xf numFmtId="0" fontId="4" fillId="33" borderId="36" xfId="0" applyNumberFormat="1" applyFont="1" applyFill="1" applyBorder="1" applyAlignment="1" applyProtection="1">
      <alignment horizontal="left" vertical="top" wrapText="1"/>
      <protection/>
    </xf>
    <xf numFmtId="172" fontId="4" fillId="0" borderId="0" xfId="0" applyNumberFormat="1" applyFont="1" applyFill="1" applyBorder="1" applyAlignment="1" applyProtection="1">
      <alignment horizontal="right" vertical="top"/>
      <protection/>
    </xf>
    <xf numFmtId="172" fontId="4" fillId="0" borderId="37" xfId="0" applyNumberFormat="1" applyFont="1" applyFill="1" applyBorder="1" applyAlignment="1" applyProtection="1">
      <alignment horizontal="right" vertical="top"/>
      <protection/>
    </xf>
    <xf numFmtId="172" fontId="4" fillId="33" borderId="38" xfId="0" applyNumberFormat="1" applyFont="1" applyFill="1" applyBorder="1" applyAlignment="1" applyProtection="1">
      <alignment horizontal="right" vertical="top"/>
      <protection/>
    </xf>
    <xf numFmtId="172" fontId="4" fillId="33" borderId="28" xfId="0" applyNumberFormat="1" applyFont="1" applyFill="1" applyBorder="1" applyAlignment="1" applyProtection="1">
      <alignment horizontal="right" vertical="top"/>
      <protection/>
    </xf>
    <xf numFmtId="0" fontId="3" fillId="34" borderId="25" xfId="0" applyNumberFormat="1" applyFont="1" applyFill="1" applyBorder="1" applyAlignment="1" applyProtection="1">
      <alignment horizontal="center" vertical="center" wrapText="1"/>
      <protection/>
    </xf>
    <xf numFmtId="0" fontId="3" fillId="34" borderId="23" xfId="0" applyNumberFormat="1" applyFont="1" applyFill="1" applyBorder="1" applyAlignment="1" applyProtection="1">
      <alignment horizontal="center" vertical="center" wrapText="1"/>
      <protection/>
    </xf>
    <xf numFmtId="0" fontId="3" fillId="34" borderId="24" xfId="0" applyNumberFormat="1" applyFont="1" applyFill="1" applyBorder="1" applyAlignment="1" applyProtection="1">
      <alignment horizontal="center" vertical="center" wrapText="1"/>
      <protection/>
    </xf>
    <xf numFmtId="0" fontId="4" fillId="33" borderId="27" xfId="0" applyNumberFormat="1" applyFont="1" applyFill="1" applyBorder="1" applyAlignment="1" applyProtection="1">
      <alignment horizontal="center" vertical="top"/>
      <protection/>
    </xf>
    <xf numFmtId="0" fontId="4" fillId="33" borderId="13" xfId="0" applyNumberFormat="1" applyFont="1" applyFill="1" applyBorder="1" applyAlignment="1" applyProtection="1">
      <alignment horizontal="left" vertical="top" wrapText="1"/>
      <protection/>
    </xf>
    <xf numFmtId="175" fontId="4" fillId="33" borderId="13" xfId="0" applyNumberFormat="1" applyFont="1" applyFill="1" applyBorder="1" applyAlignment="1" applyProtection="1">
      <alignment horizontal="right" vertical="top"/>
      <protection/>
    </xf>
    <xf numFmtId="175" fontId="4" fillId="33" borderId="14" xfId="0" applyNumberFormat="1" applyFont="1" applyFill="1" applyBorder="1" applyAlignment="1" applyProtection="1">
      <alignment horizontal="right" vertical="top"/>
      <protection/>
    </xf>
    <xf numFmtId="0" fontId="3" fillId="34" borderId="39" xfId="0" applyNumberFormat="1" applyFont="1" applyFill="1" applyBorder="1" applyAlignment="1" applyProtection="1">
      <alignment horizontal="center" vertical="center" wrapText="1"/>
      <protection/>
    </xf>
    <xf numFmtId="0" fontId="3" fillId="34" borderId="40" xfId="0" applyNumberFormat="1" applyFont="1" applyFill="1" applyBorder="1" applyAlignment="1" applyProtection="1">
      <alignment horizontal="center" vertical="center" wrapText="1"/>
      <protection/>
    </xf>
    <xf numFmtId="175" fontId="3" fillId="33" borderId="14" xfId="0" applyNumberFormat="1" applyFont="1" applyFill="1" applyBorder="1" applyAlignment="1" applyProtection="1">
      <alignment horizontal="right" vertical="top"/>
      <protection/>
    </xf>
    <xf numFmtId="0" fontId="3" fillId="33" borderId="40" xfId="0" applyNumberFormat="1" applyFont="1" applyFill="1" applyBorder="1" applyAlignment="1" applyProtection="1">
      <alignment horizontal="center" vertical="center" wrapText="1"/>
      <protection/>
    </xf>
    <xf numFmtId="175" fontId="3" fillId="33" borderId="13" xfId="0" applyNumberFormat="1" applyFont="1" applyFill="1" applyBorder="1" applyAlignment="1" applyProtection="1">
      <alignment horizontal="right" vertical="top"/>
      <protection/>
    </xf>
    <xf numFmtId="0" fontId="3" fillId="33" borderId="13" xfId="0" applyNumberFormat="1" applyFont="1" applyFill="1" applyBorder="1" applyAlignment="1" applyProtection="1">
      <alignment horizontal="left" vertical="top"/>
      <protection/>
    </xf>
    <xf numFmtId="172" fontId="4" fillId="33" borderId="13" xfId="0" applyNumberFormat="1" applyFont="1" applyFill="1" applyBorder="1" applyAlignment="1" applyProtection="1">
      <alignment horizontal="right" vertical="top"/>
      <protection/>
    </xf>
    <xf numFmtId="172" fontId="4" fillId="33" borderId="14" xfId="0" applyNumberFormat="1" applyFont="1" applyFill="1" applyBorder="1" applyAlignment="1" applyProtection="1">
      <alignment horizontal="right" vertical="top"/>
      <protection/>
    </xf>
    <xf numFmtId="172" fontId="3" fillId="0" borderId="13" xfId="0" applyNumberFormat="1" applyFont="1" applyFill="1" applyBorder="1" applyAlignment="1" applyProtection="1">
      <alignment horizontal="right" vertical="top"/>
      <protection/>
    </xf>
    <xf numFmtId="37" fontId="4" fillId="33" borderId="11" xfId="0" applyNumberFormat="1" applyFont="1" applyFill="1" applyBorder="1" applyAlignment="1" applyProtection="1">
      <alignment horizontal="right" vertical="top"/>
      <protection/>
    </xf>
    <xf numFmtId="0" fontId="3" fillId="33" borderId="11" xfId="0" applyNumberFormat="1" applyFont="1" applyFill="1" applyBorder="1" applyAlignment="1" applyProtection="1">
      <alignment horizontal="left" vertical="top" wrapText="1"/>
      <protection/>
    </xf>
    <xf numFmtId="0" fontId="4" fillId="33" borderId="0" xfId="0" applyNumberFormat="1" applyFont="1" applyFill="1" applyBorder="1" applyAlignment="1" applyProtection="1">
      <alignment horizontal="left" vertical="top" wrapText="1"/>
      <protection/>
    </xf>
    <xf numFmtId="172" fontId="4" fillId="33" borderId="0" xfId="0" applyNumberFormat="1" applyFont="1" applyFill="1" applyBorder="1" applyAlignment="1" applyProtection="1">
      <alignment horizontal="right" vertical="top"/>
      <protection/>
    </xf>
    <xf numFmtId="0" fontId="3" fillId="33" borderId="0" xfId="0" applyNumberFormat="1" applyFont="1" applyFill="1" applyBorder="1" applyAlignment="1" applyProtection="1">
      <alignment horizontal="center" vertical="center" wrapText="1"/>
      <protection/>
    </xf>
    <xf numFmtId="0" fontId="3" fillId="34" borderId="0" xfId="0" applyNumberFormat="1" applyFont="1" applyFill="1" applyBorder="1" applyAlignment="1" applyProtection="1">
      <alignment horizontal="center" vertical="center" wrapText="1"/>
      <protection/>
    </xf>
    <xf numFmtId="0" fontId="3" fillId="35" borderId="27" xfId="0" applyNumberFormat="1" applyFont="1" applyFill="1" applyBorder="1" applyAlignment="1" applyProtection="1">
      <alignment horizontal="center" vertical="top"/>
      <protection/>
    </xf>
    <xf numFmtId="0" fontId="3" fillId="35" borderId="13" xfId="0" applyNumberFormat="1" applyFont="1" applyFill="1" applyBorder="1" applyAlignment="1" applyProtection="1">
      <alignment horizontal="left" vertical="top" wrapText="1"/>
      <protection/>
    </xf>
    <xf numFmtId="175" fontId="3" fillId="35" borderId="13" xfId="0" applyNumberFormat="1" applyFont="1" applyFill="1" applyBorder="1" applyAlignment="1" applyProtection="1">
      <alignment horizontal="right" vertical="top"/>
      <protection/>
    </xf>
    <xf numFmtId="172" fontId="3" fillId="35" borderId="13" xfId="0" applyNumberFormat="1" applyFont="1" applyFill="1" applyBorder="1" applyAlignment="1" applyProtection="1">
      <alignment horizontal="right" vertical="top"/>
      <protection/>
    </xf>
    <xf numFmtId="172" fontId="3" fillId="35" borderId="14" xfId="0" applyNumberFormat="1" applyFont="1" applyFill="1" applyBorder="1" applyAlignment="1" applyProtection="1">
      <alignment horizontal="right" vertical="top"/>
      <protection/>
    </xf>
    <xf numFmtId="172" fontId="7" fillId="33" borderId="11" xfId="0" applyNumberFormat="1" applyFont="1" applyFill="1" applyBorder="1" applyAlignment="1" applyProtection="1">
      <alignment horizontal="right" vertical="top"/>
      <protection/>
    </xf>
    <xf numFmtId="172" fontId="7" fillId="33" borderId="12" xfId="0" applyNumberFormat="1" applyFont="1" applyFill="1" applyBorder="1" applyAlignment="1" applyProtection="1">
      <alignment horizontal="right" vertical="top"/>
      <protection/>
    </xf>
    <xf numFmtId="175" fontId="3" fillId="33" borderId="11" xfId="0" applyNumberFormat="1" applyFont="1" applyFill="1" applyBorder="1" applyAlignment="1" applyProtection="1">
      <alignment horizontal="right" vertical="top"/>
      <protection/>
    </xf>
    <xf numFmtId="0" fontId="7" fillId="33" borderId="26" xfId="0" applyNumberFormat="1" applyFont="1" applyFill="1" applyBorder="1" applyAlignment="1" applyProtection="1">
      <alignment horizontal="center" vertical="top"/>
      <protection/>
    </xf>
    <xf numFmtId="0" fontId="7" fillId="33" borderId="11" xfId="0" applyNumberFormat="1" applyFont="1" applyFill="1" applyBorder="1" applyAlignment="1" applyProtection="1">
      <alignment horizontal="left" vertical="top" wrapText="1"/>
      <protection/>
    </xf>
    <xf numFmtId="175" fontId="7" fillId="33" borderId="11" xfId="0" applyNumberFormat="1" applyFont="1" applyFill="1" applyBorder="1" applyAlignment="1" applyProtection="1">
      <alignment horizontal="right" vertical="top"/>
      <protection/>
    </xf>
    <xf numFmtId="175" fontId="4" fillId="33" borderId="11" xfId="0" applyNumberFormat="1" applyFont="1" applyFill="1" applyBorder="1" applyAlignment="1" applyProtection="1">
      <alignment horizontal="right" vertical="top"/>
      <protection/>
    </xf>
    <xf numFmtId="0" fontId="3" fillId="33" borderId="27" xfId="0" applyNumberFormat="1" applyFont="1" applyFill="1" applyBorder="1" applyAlignment="1" applyProtection="1">
      <alignment horizontal="left" vertical="top" wrapText="1"/>
      <protection/>
    </xf>
    <xf numFmtId="172" fontId="3" fillId="0" borderId="14" xfId="0" applyNumberFormat="1" applyFont="1" applyFill="1" applyBorder="1" applyAlignment="1" applyProtection="1">
      <alignment horizontal="right" vertical="top"/>
      <protection/>
    </xf>
    <xf numFmtId="0" fontId="5" fillId="33" borderId="26" xfId="0" applyNumberFormat="1" applyFont="1" applyFill="1" applyBorder="1" applyAlignment="1" applyProtection="1">
      <alignment horizontal="left" vertical="top" wrapText="1"/>
      <protection/>
    </xf>
    <xf numFmtId="172" fontId="5" fillId="0" borderId="11" xfId="0" applyNumberFormat="1" applyFont="1" applyFill="1" applyBorder="1" applyAlignment="1" applyProtection="1">
      <alignment horizontal="right" vertical="top"/>
      <protection/>
    </xf>
    <xf numFmtId="172" fontId="5" fillId="0" borderId="12" xfId="0" applyNumberFormat="1" applyFont="1" applyFill="1" applyBorder="1" applyAlignment="1" applyProtection="1">
      <alignment horizontal="right" vertical="top"/>
      <protection/>
    </xf>
    <xf numFmtId="0" fontId="4" fillId="33" borderId="26" xfId="0" applyNumberFormat="1" applyFont="1" applyFill="1" applyBorder="1" applyAlignment="1" applyProtection="1">
      <alignment horizontal="left" vertical="top" wrapText="1"/>
      <protection/>
    </xf>
    <xf numFmtId="172" fontId="4" fillId="0" borderId="11" xfId="0" applyNumberFormat="1" applyFont="1" applyFill="1" applyBorder="1" applyAlignment="1" applyProtection="1">
      <alignment horizontal="right" vertical="top"/>
      <protection/>
    </xf>
    <xf numFmtId="172" fontId="4" fillId="0" borderId="12" xfId="0" applyNumberFormat="1" applyFont="1" applyFill="1" applyBorder="1" applyAlignment="1" applyProtection="1">
      <alignment horizontal="right" vertical="top"/>
      <protection/>
    </xf>
    <xf numFmtId="0" fontId="3" fillId="33" borderId="26" xfId="0" applyNumberFormat="1" applyFont="1" applyFill="1" applyBorder="1" applyAlignment="1" applyProtection="1">
      <alignment horizontal="left" vertical="top" wrapText="1"/>
      <protection/>
    </xf>
    <xf numFmtId="172" fontId="3" fillId="0" borderId="11" xfId="0" applyNumberFormat="1" applyFont="1" applyFill="1" applyBorder="1" applyAlignment="1" applyProtection="1">
      <alignment horizontal="right" vertical="top"/>
      <protection/>
    </xf>
    <xf numFmtId="172" fontId="3" fillId="0" borderId="12" xfId="0" applyNumberFormat="1" applyFont="1" applyFill="1" applyBorder="1" applyAlignment="1" applyProtection="1">
      <alignment horizontal="right" vertical="top"/>
      <protection/>
    </xf>
    <xf numFmtId="0" fontId="4" fillId="33" borderId="27" xfId="0" applyNumberFormat="1" applyFont="1" applyFill="1" applyBorder="1" applyAlignment="1" applyProtection="1">
      <alignment horizontal="left" vertical="top" wrapText="1"/>
      <protection/>
    </xf>
    <xf numFmtId="0" fontId="4" fillId="33" borderId="14" xfId="0" applyNumberFormat="1" applyFont="1" applyFill="1" applyBorder="1" applyAlignment="1" applyProtection="1">
      <alignment horizontal="left" vertical="top"/>
      <protection/>
    </xf>
    <xf numFmtId="0" fontId="3" fillId="33" borderId="39"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left" vertical="top"/>
      <protection/>
    </xf>
    <xf numFmtId="0" fontId="3" fillId="33" borderId="0" xfId="0" applyNumberFormat="1" applyFont="1" applyFill="1" applyBorder="1" applyAlignment="1" applyProtection="1">
      <alignment horizontal="left" vertical="top" wrapText="1"/>
      <protection/>
    </xf>
    <xf numFmtId="172" fontId="3" fillId="33" borderId="0" xfId="0" applyNumberFormat="1" applyFont="1" applyFill="1" applyBorder="1" applyAlignment="1" applyProtection="1">
      <alignment horizontal="right" vertical="top"/>
      <protection/>
    </xf>
    <xf numFmtId="0" fontId="3" fillId="33" borderId="0" xfId="0" applyNumberFormat="1" applyFont="1" applyFill="1" applyBorder="1" applyAlignment="1" applyProtection="1">
      <alignment horizontal="center" vertical="top" wrapText="1"/>
      <protection/>
    </xf>
    <xf numFmtId="0" fontId="4" fillId="33" borderId="27" xfId="0" applyNumberFormat="1" applyFont="1" applyFill="1" applyBorder="1" applyAlignment="1" applyProtection="1">
      <alignment horizontal="left" vertical="top"/>
      <protection/>
    </xf>
    <xf numFmtId="0" fontId="4" fillId="33" borderId="26" xfId="0" applyNumberFormat="1" applyFont="1" applyFill="1" applyBorder="1" applyAlignment="1" applyProtection="1">
      <alignment horizontal="left" vertical="top"/>
      <protection/>
    </xf>
    <xf numFmtId="176" fontId="3" fillId="33" borderId="13" xfId="0" applyNumberFormat="1" applyFont="1" applyFill="1" applyBorder="1" applyAlignment="1" applyProtection="1">
      <alignment horizontal="right" vertical="top"/>
      <protection/>
    </xf>
    <xf numFmtId="176" fontId="4" fillId="33" borderId="11" xfId="0" applyNumberFormat="1" applyFont="1" applyFill="1" applyBorder="1" applyAlignment="1" applyProtection="1">
      <alignment horizontal="right" vertical="top"/>
      <protection/>
    </xf>
    <xf numFmtId="176" fontId="3" fillId="33" borderId="11" xfId="0" applyNumberFormat="1" applyFont="1" applyFill="1" applyBorder="1" applyAlignment="1" applyProtection="1">
      <alignment horizontal="right" vertical="top"/>
      <protection/>
    </xf>
    <xf numFmtId="172" fontId="4" fillId="33" borderId="11" xfId="0" applyNumberFormat="1" applyFont="1" applyFill="1" applyBorder="1" applyAlignment="1" applyProtection="1">
      <alignment vertical="top"/>
      <protection/>
    </xf>
    <xf numFmtId="172" fontId="3" fillId="33" borderId="13" xfId="0" applyNumberFormat="1" applyFont="1" applyFill="1" applyBorder="1" applyAlignment="1" applyProtection="1">
      <alignment vertical="top"/>
      <protection/>
    </xf>
    <xf numFmtId="172" fontId="3" fillId="33" borderId="11" xfId="0" applyNumberFormat="1" applyFont="1" applyFill="1" applyBorder="1" applyAlignment="1" applyProtection="1">
      <alignment vertical="top"/>
      <protection/>
    </xf>
    <xf numFmtId="37" fontId="4" fillId="33" borderId="0" xfId="0" applyNumberFormat="1" applyFont="1" applyFill="1" applyBorder="1" applyAlignment="1" applyProtection="1">
      <alignment horizontal="right" vertical="top"/>
      <protection/>
    </xf>
    <xf numFmtId="172" fontId="4" fillId="33" borderId="37" xfId="0" applyNumberFormat="1" applyFont="1" applyFill="1" applyBorder="1" applyAlignment="1" applyProtection="1">
      <alignment horizontal="right" vertical="top"/>
      <protection/>
    </xf>
    <xf numFmtId="0" fontId="0" fillId="0" borderId="41" xfId="0" applyBorder="1" applyAlignment="1">
      <alignment horizontal="center" vertical="center"/>
    </xf>
    <xf numFmtId="172" fontId="3" fillId="33" borderId="0" xfId="0" applyNumberFormat="1" applyFont="1" applyFill="1" applyBorder="1" applyAlignment="1" applyProtection="1">
      <alignment horizontal="right" vertical="top"/>
      <protection/>
    </xf>
    <xf numFmtId="49" fontId="4" fillId="33" borderId="0" xfId="0" applyNumberFormat="1" applyFont="1" applyFill="1" applyBorder="1" applyAlignment="1" applyProtection="1">
      <alignment horizontal="left" vertical="top" wrapText="1"/>
      <protection/>
    </xf>
    <xf numFmtId="0" fontId="3" fillId="33" borderId="0" xfId="0" applyNumberFormat="1" applyFont="1" applyFill="1" applyBorder="1" applyAlignment="1" applyProtection="1">
      <alignment horizontal="left" vertical="top" wrapText="1"/>
      <protection/>
    </xf>
    <xf numFmtId="0" fontId="5" fillId="33" borderId="0" xfId="0" applyNumberFormat="1" applyFont="1" applyFill="1" applyBorder="1" applyAlignment="1" applyProtection="1">
      <alignment horizontal="left" vertical="top" wrapText="1"/>
      <protection/>
    </xf>
    <xf numFmtId="172" fontId="5" fillId="33" borderId="0" xfId="0" applyNumberFormat="1" applyFont="1" applyFill="1" applyBorder="1" applyAlignment="1" applyProtection="1">
      <alignment horizontal="right" vertical="top"/>
      <protection/>
    </xf>
    <xf numFmtId="172" fontId="3" fillId="33" borderId="13" xfId="0" applyNumberFormat="1" applyFont="1" applyFill="1" applyBorder="1" applyAlignment="1" applyProtection="1">
      <alignment horizontal="right" vertical="top"/>
      <protection/>
    </xf>
    <xf numFmtId="0" fontId="3" fillId="33" borderId="14" xfId="0" applyNumberFormat="1" applyFont="1" applyFill="1" applyBorder="1" applyAlignment="1" applyProtection="1">
      <alignment horizontal="left" vertical="top"/>
      <protection/>
    </xf>
    <xf numFmtId="172" fontId="4" fillId="33" borderId="12" xfId="0" applyNumberFormat="1" applyFont="1" applyFill="1" applyBorder="1" applyAlignment="1" applyProtection="1">
      <alignment horizontal="left" vertical="top"/>
      <protection/>
    </xf>
    <xf numFmtId="0" fontId="3" fillId="33" borderId="13" xfId="0" applyNumberFormat="1" applyFont="1" applyFill="1" applyBorder="1" applyAlignment="1" applyProtection="1">
      <alignment horizontal="left" vertical="top" wrapText="1"/>
      <protection/>
    </xf>
    <xf numFmtId="0" fontId="3" fillId="33" borderId="13" xfId="0" applyNumberFormat="1" applyFont="1" applyFill="1" applyBorder="1" applyAlignment="1" applyProtection="1">
      <alignment horizontal="left" vertical="top"/>
      <protection/>
    </xf>
    <xf numFmtId="0" fontId="4" fillId="33" borderId="11" xfId="0" applyNumberFormat="1" applyFont="1" applyFill="1" applyBorder="1" applyAlignment="1" applyProtection="1">
      <alignment vertical="top" wrapText="1"/>
      <protection/>
    </xf>
    <xf numFmtId="0" fontId="4" fillId="33" borderId="11" xfId="0" applyNumberFormat="1" applyFont="1" applyFill="1" applyBorder="1" applyAlignment="1" applyProtection="1">
      <alignment horizontal="left" vertical="top"/>
      <protection/>
    </xf>
    <xf numFmtId="172" fontId="4" fillId="33" borderId="42" xfId="0" applyNumberFormat="1" applyFont="1" applyFill="1" applyBorder="1" applyAlignment="1" applyProtection="1">
      <alignment horizontal="right" vertical="top"/>
      <protection/>
    </xf>
    <xf numFmtId="172" fontId="4" fillId="33" borderId="43" xfId="0" applyNumberFormat="1" applyFont="1" applyFill="1" applyBorder="1" applyAlignment="1" applyProtection="1">
      <alignment horizontal="right" vertical="top"/>
      <protection/>
    </xf>
    <xf numFmtId="172" fontId="4" fillId="33" borderId="44" xfId="0" applyNumberFormat="1" applyFont="1" applyFill="1" applyBorder="1" applyAlignment="1" applyProtection="1">
      <alignment horizontal="right" vertical="top"/>
      <protection/>
    </xf>
    <xf numFmtId="0" fontId="3" fillId="33" borderId="0" xfId="0" applyNumberFormat="1" applyFont="1" applyFill="1" applyBorder="1" applyAlignment="1" applyProtection="1">
      <alignment horizontal="left" vertical="center" wrapText="1"/>
      <protection/>
    </xf>
    <xf numFmtId="172" fontId="4" fillId="0" borderId="45" xfId="0" applyNumberFormat="1" applyFont="1" applyFill="1" applyBorder="1" applyAlignment="1" applyProtection="1">
      <alignment horizontal="right" vertical="top"/>
      <protection/>
    </xf>
    <xf numFmtId="172" fontId="4" fillId="0" borderId="46" xfId="0" applyNumberFormat="1" applyFont="1" applyFill="1" applyBorder="1" applyAlignment="1" applyProtection="1">
      <alignment horizontal="right" vertical="top"/>
      <protection/>
    </xf>
    <xf numFmtId="172" fontId="4" fillId="0" borderId="47" xfId="0" applyNumberFormat="1" applyFont="1" applyFill="1" applyBorder="1" applyAlignment="1" applyProtection="1">
      <alignment horizontal="right" vertical="top"/>
      <protection/>
    </xf>
    <xf numFmtId="172" fontId="4" fillId="33" borderId="12" xfId="0" applyNumberFormat="1" applyFont="1" applyFill="1" applyBorder="1" applyAlignment="1" applyProtection="1">
      <alignment vertical="top"/>
      <protection/>
    </xf>
    <xf numFmtId="175" fontId="3" fillId="33" borderId="13" xfId="0" applyNumberFormat="1" applyFont="1" applyFill="1" applyBorder="1" applyAlignment="1" applyProtection="1">
      <alignment horizontal="left" vertical="top"/>
      <protection/>
    </xf>
    <xf numFmtId="175" fontId="3" fillId="33" borderId="14" xfId="0" applyNumberFormat="1" applyFont="1" applyFill="1" applyBorder="1" applyAlignment="1" applyProtection="1">
      <alignment horizontal="left" vertical="top"/>
      <protection/>
    </xf>
    <xf numFmtId="0" fontId="3" fillId="33" borderId="40" xfId="0" applyNumberFormat="1" applyFont="1" applyFill="1" applyBorder="1" applyAlignment="1" applyProtection="1">
      <alignment horizontal="center" vertical="top" wrapText="1"/>
      <protection/>
    </xf>
    <xf numFmtId="0" fontId="3" fillId="33" borderId="33" xfId="0" applyNumberFormat="1" applyFont="1" applyFill="1" applyBorder="1" applyAlignment="1" applyProtection="1">
      <alignment horizontal="center" vertical="top" wrapText="1"/>
      <protection/>
    </xf>
    <xf numFmtId="0" fontId="4" fillId="36" borderId="26" xfId="0" applyNumberFormat="1" applyFont="1" applyFill="1" applyBorder="1" applyAlignment="1" applyProtection="1">
      <alignment horizontal="left" vertical="top" wrapText="1"/>
      <protection/>
    </xf>
    <xf numFmtId="172" fontId="4" fillId="36" borderId="11" xfId="0" applyNumberFormat="1" applyFont="1" applyFill="1" applyBorder="1" applyAlignment="1" applyProtection="1">
      <alignment horizontal="right" vertical="top"/>
      <protection/>
    </xf>
    <xf numFmtId="172" fontId="4" fillId="36" borderId="12" xfId="0" applyNumberFormat="1" applyFont="1" applyFill="1" applyBorder="1" applyAlignment="1" applyProtection="1">
      <alignment horizontal="right" vertical="top"/>
      <protection/>
    </xf>
    <xf numFmtId="0" fontId="3" fillId="36" borderId="27" xfId="0" applyNumberFormat="1" applyFont="1" applyFill="1" applyBorder="1" applyAlignment="1" applyProtection="1">
      <alignment horizontal="left" vertical="top" wrapText="1"/>
      <protection/>
    </xf>
    <xf numFmtId="172" fontId="3" fillId="36" borderId="13" xfId="0" applyNumberFormat="1" applyFont="1" applyFill="1" applyBorder="1" applyAlignment="1" applyProtection="1">
      <alignment horizontal="right" vertical="top"/>
      <protection/>
    </xf>
    <xf numFmtId="172" fontId="3" fillId="36" borderId="14" xfId="0" applyNumberFormat="1" applyFont="1" applyFill="1" applyBorder="1" applyAlignment="1" applyProtection="1">
      <alignment horizontal="right" vertical="top"/>
      <protection/>
    </xf>
    <xf numFmtId="0" fontId="3" fillId="36" borderId="26" xfId="0" applyNumberFormat="1" applyFont="1" applyFill="1" applyBorder="1" applyAlignment="1" applyProtection="1">
      <alignment horizontal="left" vertical="top" wrapText="1"/>
      <protection/>
    </xf>
    <xf numFmtId="172" fontId="3" fillId="36" borderId="11" xfId="0" applyNumberFormat="1" applyFont="1" applyFill="1" applyBorder="1" applyAlignment="1" applyProtection="1">
      <alignment horizontal="right" vertical="top"/>
      <protection/>
    </xf>
    <xf numFmtId="172" fontId="3" fillId="36" borderId="12" xfId="0" applyNumberFormat="1" applyFont="1" applyFill="1" applyBorder="1" applyAlignment="1" applyProtection="1">
      <alignment horizontal="right" vertical="top"/>
      <protection/>
    </xf>
    <xf numFmtId="0" fontId="7" fillId="33" borderId="0" xfId="0" applyNumberFormat="1" applyFont="1" applyFill="1" applyBorder="1" applyAlignment="1" applyProtection="1">
      <alignment horizontal="left" vertical="top" wrapText="1"/>
      <protection/>
    </xf>
    <xf numFmtId="0" fontId="48" fillId="0" borderId="0" xfId="0" applyFont="1" applyAlignment="1">
      <alignment horizontal="justify" vertical="center" wrapText="1"/>
    </xf>
    <xf numFmtId="0" fontId="0" fillId="0" borderId="0" xfId="0" applyFont="1" applyAlignment="1">
      <alignment vertical="center" wrapText="1"/>
    </xf>
    <xf numFmtId="49" fontId="48" fillId="0" borderId="0" xfId="0" applyNumberFormat="1" applyFont="1" applyAlignment="1">
      <alignment horizontal="justify" vertical="center"/>
    </xf>
    <xf numFmtId="49" fontId="0" fillId="0" borderId="0" xfId="0" applyNumberFormat="1" applyFont="1" applyAlignment="1">
      <alignment vertical="center"/>
    </xf>
    <xf numFmtId="0" fontId="48" fillId="0" borderId="0" xfId="0" applyFont="1" applyAlignment="1">
      <alignment horizontal="justify" vertical="center"/>
    </xf>
    <xf numFmtId="0" fontId="0" fillId="0" borderId="0" xfId="0" applyFont="1" applyAlignment="1">
      <alignment vertical="center"/>
    </xf>
    <xf numFmtId="172" fontId="3" fillId="33" borderId="18" xfId="0" applyNumberFormat="1" applyFont="1" applyFill="1" applyBorder="1" applyAlignment="1" applyProtection="1">
      <alignment horizontal="right"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200</xdr:row>
      <xdr:rowOff>0</xdr:rowOff>
    </xdr:from>
    <xdr:ext cx="7277100" cy="457200"/>
    <xdr:grpSp>
      <xdr:nvGrpSpPr>
        <xdr:cNvPr id="1" name="Group 20"/>
        <xdr:cNvGrpSpPr>
          <a:grpSpLocks/>
        </xdr:cNvGrpSpPr>
      </xdr:nvGrpSpPr>
      <xdr:grpSpPr>
        <a:xfrm>
          <a:off x="0" y="31946850"/>
          <a:ext cx="7277100" cy="457200"/>
          <a:chOff x="0" y="4668"/>
          <a:chExt cx="697" cy="60"/>
        </a:xfrm>
        <a:solidFill>
          <a:srgbClr val="FFFFFF"/>
        </a:solidFill>
      </xdr:grpSpPr>
      <xdr:sp>
        <xdr:nvSpPr>
          <xdr:cNvPr id="2" name="Text Box 13"/>
          <xdr:cNvSpPr txBox="1">
            <a:spLocks noChangeArrowheads="1"/>
          </xdr:cNvSpPr>
        </xdr:nvSpPr>
        <xdr:spPr>
          <a:xfrm>
            <a:off x="447" y="4668"/>
            <a:ext cx="250" cy="20"/>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latin typeface="Times New Roman"/>
                <a:ea typeface="Times New Roman"/>
                <a:cs typeface="Times New Roman"/>
              </a:rPr>
              <a:t>Lập ngày </a:t>
            </a:r>
            <a:r>
              <a:rPr lang="en-US" cap="none" sz="975" b="0" i="1" u="none" baseline="0">
                <a:solidFill>
                  <a:srgbClr val="000000"/>
                </a:solidFill>
                <a:latin typeface="Times New Roman"/>
                <a:ea typeface="Times New Roman"/>
                <a:cs typeface="Times New Roman"/>
              </a:rPr>
              <a:t> </a:t>
            </a:r>
            <a:r>
              <a:rPr lang="en-US" cap="none" sz="975" b="0" i="1" u="none" baseline="0">
                <a:solidFill>
                  <a:srgbClr val="000000"/>
                </a:solidFill>
                <a:latin typeface="Times New Roman"/>
                <a:ea typeface="Times New Roman"/>
                <a:cs typeface="Times New Roman"/>
              </a:rPr>
              <a:t>20</a:t>
            </a:r>
            <a:r>
              <a:rPr lang="en-US" cap="none" sz="975" b="0" i="1" u="none" baseline="0">
                <a:solidFill>
                  <a:srgbClr val="000000"/>
                </a:solidFill>
                <a:latin typeface="Times New Roman"/>
                <a:ea typeface="Times New Roman"/>
                <a:cs typeface="Times New Roman"/>
              </a:rPr>
              <a:t> tháng </a:t>
            </a:r>
            <a:r>
              <a:rPr lang="en-US" cap="none" sz="975" b="0" i="1" u="none" baseline="0">
                <a:solidFill>
                  <a:srgbClr val="000000"/>
                </a:solidFill>
                <a:latin typeface="Times New Roman"/>
                <a:ea typeface="Times New Roman"/>
                <a:cs typeface="Times New Roman"/>
              </a:rPr>
              <a:t> 04 </a:t>
            </a:r>
            <a:r>
              <a:rPr lang="en-US" cap="none" sz="975" b="0" i="1" u="none" baseline="0">
                <a:solidFill>
                  <a:srgbClr val="000000"/>
                </a:solidFill>
                <a:latin typeface="Times New Roman"/>
                <a:ea typeface="Times New Roman"/>
                <a:cs typeface="Times New Roman"/>
              </a:rPr>
              <a:t>năm </a:t>
            </a:r>
            <a:r>
              <a:rPr lang="en-US" cap="none" sz="975" b="0" i="1" u="none" baseline="0">
                <a:solidFill>
                  <a:srgbClr val="000000"/>
                </a:solidFill>
                <a:latin typeface="Times New Roman"/>
                <a:ea typeface="Times New Roman"/>
                <a:cs typeface="Times New Roman"/>
              </a:rPr>
              <a:t> 2016</a:t>
            </a:r>
          </a:p>
        </xdr:txBody>
      </xdr:sp>
      <xdr:sp>
        <xdr:nvSpPr>
          <xdr:cNvPr id="3" name="Text Box 14"/>
          <xdr:cNvSpPr txBox="1">
            <a:spLocks noChangeArrowheads="1"/>
          </xdr:cNvSpPr>
        </xdr:nvSpPr>
        <xdr:spPr>
          <a:xfrm>
            <a:off x="0" y="4688"/>
            <a:ext cx="240"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Người lập biểu</a:t>
            </a:r>
          </a:p>
        </xdr:txBody>
      </xdr:sp>
      <xdr:sp>
        <xdr:nvSpPr>
          <xdr:cNvPr id="4" name="Text Box 15"/>
          <xdr:cNvSpPr txBox="1">
            <a:spLocks noChangeArrowheads="1"/>
          </xdr:cNvSpPr>
        </xdr:nvSpPr>
        <xdr:spPr>
          <a:xfrm>
            <a:off x="240" y="4688"/>
            <a:ext cx="207"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Kế toán trưởng</a:t>
            </a:r>
          </a:p>
        </xdr:txBody>
      </xdr:sp>
      <xdr:sp>
        <xdr:nvSpPr>
          <xdr:cNvPr id="5" name="Text Box 16"/>
          <xdr:cNvSpPr txBox="1">
            <a:spLocks noChangeArrowheads="1"/>
          </xdr:cNvSpPr>
        </xdr:nvSpPr>
        <xdr:spPr>
          <a:xfrm>
            <a:off x="447" y="4688"/>
            <a:ext cx="250" cy="20"/>
          </a:xfrm>
          <a:prstGeom prst="rect">
            <a:avLst/>
          </a:prstGeom>
          <a:noFill/>
          <a:ln w="9525" cmpd="sng">
            <a:noFill/>
          </a:ln>
        </xdr:spPr>
        <xdr:txBody>
          <a:bodyPr vertOverflow="clip" wrap="square" lIns="9144" tIns="9144" rIns="9144" bIns="9144" anchor="b"/>
          <a:p>
            <a:pPr algn="ctr">
              <a:defRPr/>
            </a:pPr>
            <a:r>
              <a:rPr lang="en-US" cap="none" sz="975" b="1" i="0" u="none" baseline="0">
                <a:solidFill>
                  <a:srgbClr val="000000"/>
                </a:solidFill>
              </a:rPr>
              <a:t>Giám đốc</a:t>
            </a:r>
          </a:p>
        </xdr:txBody>
      </xdr:sp>
      <xdr:sp>
        <xdr:nvSpPr>
          <xdr:cNvPr id="6" name="Text Box 17"/>
          <xdr:cNvSpPr txBox="1">
            <a:spLocks noChangeArrowheads="1"/>
          </xdr:cNvSpPr>
        </xdr:nvSpPr>
        <xdr:spPr>
          <a:xfrm>
            <a:off x="0" y="4708"/>
            <a:ext cx="240" cy="20"/>
          </a:xfrm>
          <a:prstGeom prst="rect">
            <a:avLst/>
          </a:prstGeom>
          <a:noFill/>
          <a:ln w="9525" cmpd="sng">
            <a:noFill/>
          </a:ln>
        </xdr:spPr>
        <xdr:txBody>
          <a:bodyPr vertOverflow="clip" wrap="square" lIns="9144" tIns="9144" rIns="9144" bIns="9144" anchor="ctr"/>
          <a:p>
            <a:pPr algn="ctr">
              <a:defRPr/>
            </a:pPr>
            <a:r>
              <a:rPr lang="en-US" cap="none" sz="975" b="0" i="1" u="none" baseline="0">
                <a:solidFill>
                  <a:srgbClr val="000000"/>
                </a:solidFill>
              </a:rPr>
              <a:t>(Ký, họ tên)</a:t>
            </a:r>
          </a:p>
        </xdr:txBody>
      </xdr:sp>
      <xdr:sp>
        <xdr:nvSpPr>
          <xdr:cNvPr id="7" name="Text Box 18"/>
          <xdr:cNvSpPr txBox="1">
            <a:spLocks noChangeArrowheads="1"/>
          </xdr:cNvSpPr>
        </xdr:nvSpPr>
        <xdr:spPr>
          <a:xfrm>
            <a:off x="240" y="4708"/>
            <a:ext cx="207" cy="20"/>
          </a:xfrm>
          <a:prstGeom prst="rect">
            <a:avLst/>
          </a:prstGeom>
          <a:noFill/>
          <a:ln w="9525" cmpd="sng">
            <a:noFill/>
          </a:ln>
        </xdr:spPr>
        <xdr:txBody>
          <a:bodyPr vertOverflow="clip" wrap="square" lIns="9144" tIns="9144" rIns="9144" bIns="9144" anchor="ctr"/>
          <a:p>
            <a:pPr algn="ctr">
              <a:defRPr/>
            </a:pPr>
            <a:r>
              <a:rPr lang="en-US" cap="none" sz="975" b="0" i="1" u="none" baseline="0">
                <a:solidFill>
                  <a:srgbClr val="000000"/>
                </a:solidFill>
              </a:rPr>
              <a:t>(Ký, họ tên)</a:t>
            </a:r>
          </a:p>
        </xdr:txBody>
      </xdr:sp>
      <xdr:sp>
        <xdr:nvSpPr>
          <xdr:cNvPr id="8" name="Text Box 19"/>
          <xdr:cNvSpPr txBox="1">
            <a:spLocks noChangeArrowheads="1"/>
          </xdr:cNvSpPr>
        </xdr:nvSpPr>
        <xdr:spPr>
          <a:xfrm>
            <a:off x="447" y="4708"/>
            <a:ext cx="250" cy="20"/>
          </a:xfrm>
          <a:prstGeom prst="rect">
            <a:avLst/>
          </a:prstGeom>
          <a:noFill/>
          <a:ln w="9525" cmpd="sng">
            <a:noFill/>
          </a:ln>
        </xdr:spPr>
        <xdr:txBody>
          <a:bodyPr vertOverflow="clip" wrap="square" lIns="9144" tIns="9144" rIns="9144" bIns="9144" anchor="b"/>
          <a:p>
            <a:pPr algn="ctr">
              <a:defRPr/>
            </a:pPr>
            <a:r>
              <a:rPr lang="en-US" cap="none" sz="975" b="0" i="1" u="none" baseline="0">
                <a:solidFill>
                  <a:srgbClr val="000000"/>
                </a:solidFill>
              </a:rPr>
              <a:t>(Ký, họ tên, đóng dấu)</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86</xdr:row>
      <xdr:rowOff>0</xdr:rowOff>
    </xdr:from>
    <xdr:ext cx="10029825" cy="571500"/>
    <xdr:grpSp>
      <xdr:nvGrpSpPr>
        <xdr:cNvPr id="1" name="Group 18"/>
        <xdr:cNvGrpSpPr>
          <a:grpSpLocks/>
        </xdr:cNvGrpSpPr>
      </xdr:nvGrpSpPr>
      <xdr:grpSpPr>
        <a:xfrm>
          <a:off x="0" y="13382625"/>
          <a:ext cx="10029825" cy="571500"/>
          <a:chOff x="0" y="2036"/>
          <a:chExt cx="968" cy="60"/>
        </a:xfrm>
        <a:solidFill>
          <a:srgbClr val="FFFFFF"/>
        </a:solidFill>
      </xdr:grpSpPr>
      <xdr:sp>
        <xdr:nvSpPr>
          <xdr:cNvPr id="2" name="Text Box 11"/>
          <xdr:cNvSpPr txBox="1">
            <a:spLocks noChangeArrowheads="1"/>
          </xdr:cNvSpPr>
        </xdr:nvSpPr>
        <xdr:spPr>
          <a:xfrm>
            <a:off x="718" y="2036"/>
            <a:ext cx="250" cy="20"/>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latin typeface="Times New Roman"/>
                <a:ea typeface="Times New Roman"/>
                <a:cs typeface="Times New Roman"/>
              </a:rPr>
              <a:t>.</a:t>
            </a:r>
            <a:r>
              <a:rPr lang="en-US" cap="none" sz="975" b="0" i="1" u="none" baseline="0">
                <a:solidFill>
                  <a:srgbClr val="000000"/>
                </a:solidFill>
                <a:latin typeface="Times New Roman"/>
                <a:ea typeface="Times New Roman"/>
                <a:cs typeface="Times New Roman"/>
              </a:rPr>
              <a:t>HCM</a:t>
            </a:r>
            <a:r>
              <a:rPr lang="en-US" cap="none" sz="975" b="0" i="1" u="none" baseline="0">
                <a:solidFill>
                  <a:srgbClr val="000000"/>
                </a:solidFill>
                <a:latin typeface="Times New Roman"/>
                <a:ea typeface="Times New Roman"/>
                <a:cs typeface="Times New Roman"/>
              </a:rPr>
              <a:t>.ngày .</a:t>
            </a:r>
            <a:r>
              <a:rPr lang="en-US" cap="none" sz="975" b="0" i="1" u="none" baseline="0">
                <a:solidFill>
                  <a:srgbClr val="000000"/>
                </a:solidFill>
                <a:latin typeface="Times New Roman"/>
                <a:ea typeface="Times New Roman"/>
                <a:cs typeface="Times New Roman"/>
              </a:rPr>
              <a:t>20</a:t>
            </a:r>
            <a:r>
              <a:rPr lang="en-US" cap="none" sz="975" b="0" i="1" u="none" baseline="0">
                <a:solidFill>
                  <a:srgbClr val="000000"/>
                </a:solidFill>
                <a:latin typeface="Times New Roman"/>
                <a:ea typeface="Times New Roman"/>
                <a:cs typeface="Times New Roman"/>
              </a:rPr>
              <a:t> tháng .</a:t>
            </a:r>
            <a:r>
              <a:rPr lang="en-US" cap="none" sz="975" b="0" i="1" u="none" baseline="0">
                <a:solidFill>
                  <a:srgbClr val="000000"/>
                </a:solidFill>
                <a:latin typeface="Times New Roman"/>
                <a:ea typeface="Times New Roman"/>
                <a:cs typeface="Times New Roman"/>
              </a:rPr>
              <a:t>04</a:t>
            </a:r>
            <a:r>
              <a:rPr lang="en-US" cap="none" sz="975" b="0" i="1" u="none" baseline="0">
                <a:solidFill>
                  <a:srgbClr val="000000"/>
                </a:solidFill>
                <a:latin typeface="Times New Roman"/>
                <a:ea typeface="Times New Roman"/>
                <a:cs typeface="Times New Roman"/>
              </a:rPr>
              <a:t> năm .</a:t>
            </a:r>
            <a:r>
              <a:rPr lang="en-US" cap="none" sz="975" b="0" i="1" u="none" baseline="0">
                <a:solidFill>
                  <a:srgbClr val="000000"/>
                </a:solidFill>
                <a:latin typeface="Times New Roman"/>
                <a:ea typeface="Times New Roman"/>
                <a:cs typeface="Times New Roman"/>
              </a:rPr>
              <a:t>2016</a:t>
            </a:r>
          </a:p>
        </xdr:txBody>
      </xdr:sp>
      <xdr:sp>
        <xdr:nvSpPr>
          <xdr:cNvPr id="3" name="Text Box 12"/>
          <xdr:cNvSpPr txBox="1">
            <a:spLocks noChangeArrowheads="1"/>
          </xdr:cNvSpPr>
        </xdr:nvSpPr>
        <xdr:spPr>
          <a:xfrm>
            <a:off x="0" y="2056"/>
            <a:ext cx="241" cy="20"/>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NGƯỜI LẬP PHIẾU</a:t>
            </a:r>
          </a:p>
        </xdr:txBody>
      </xdr:sp>
      <xdr:sp>
        <xdr:nvSpPr>
          <xdr:cNvPr id="4" name="Text Box 13"/>
          <xdr:cNvSpPr txBox="1">
            <a:spLocks noChangeArrowheads="1"/>
          </xdr:cNvSpPr>
        </xdr:nvSpPr>
        <xdr:spPr>
          <a:xfrm>
            <a:off x="241" y="2056"/>
            <a:ext cx="477" cy="20"/>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KẾ TOÁN TRƯỞNG</a:t>
            </a:r>
          </a:p>
        </xdr:txBody>
      </xdr:sp>
      <xdr:sp>
        <xdr:nvSpPr>
          <xdr:cNvPr id="5" name="Text Box 14"/>
          <xdr:cNvSpPr txBox="1">
            <a:spLocks noChangeArrowheads="1"/>
          </xdr:cNvSpPr>
        </xdr:nvSpPr>
        <xdr:spPr>
          <a:xfrm>
            <a:off x="718" y="2056"/>
            <a:ext cx="250" cy="20"/>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(TỔNG) GIÁM ĐỐC</a:t>
            </a:r>
          </a:p>
        </xdr:txBody>
      </xdr:sp>
      <xdr:sp>
        <xdr:nvSpPr>
          <xdr:cNvPr id="6" name="Text Box 15"/>
          <xdr:cNvSpPr txBox="1">
            <a:spLocks noChangeArrowheads="1"/>
          </xdr:cNvSpPr>
        </xdr:nvSpPr>
        <xdr:spPr>
          <a:xfrm>
            <a:off x="0" y="2076"/>
            <a:ext cx="241"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7" name="Text Box 16"/>
          <xdr:cNvSpPr txBox="1">
            <a:spLocks noChangeArrowheads="1"/>
          </xdr:cNvSpPr>
        </xdr:nvSpPr>
        <xdr:spPr>
          <a:xfrm>
            <a:off x="241" y="2076"/>
            <a:ext cx="477"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8" name="Text Box 17"/>
          <xdr:cNvSpPr txBox="1">
            <a:spLocks noChangeArrowheads="1"/>
          </xdr:cNvSpPr>
        </xdr:nvSpPr>
        <xdr:spPr>
          <a:xfrm>
            <a:off x="718" y="2076"/>
            <a:ext cx="250" cy="20"/>
          </a:xfrm>
          <a:prstGeom prst="rect">
            <a:avLst/>
          </a:prstGeom>
          <a:noFill/>
          <a:ln w="9525" cmpd="sng">
            <a:noFill/>
          </a:ln>
        </xdr:spPr>
        <xdr:txBody>
          <a:bodyPr vertOverflow="clip" wrap="square" lIns="9144" tIns="9144" rIns="9144" bIns="9144" anchor="b"/>
          <a:p>
            <a:pPr algn="ctr">
              <a:defRPr/>
            </a:pPr>
            <a:r>
              <a:rPr lang="en-US" cap="none" sz="975" b="0" i="0" u="none" baseline="0">
                <a:solidFill>
                  <a:srgbClr val="000000"/>
                </a:solidFill>
              </a:rPr>
              <a:t>(Ký, họ tên, đóng dấu)</a:t>
            </a:r>
          </a:p>
        </xdr:txBody>
      </xdr: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96</xdr:row>
      <xdr:rowOff>0</xdr:rowOff>
    </xdr:from>
    <xdr:ext cx="7219950" cy="571500"/>
    <xdr:grpSp>
      <xdr:nvGrpSpPr>
        <xdr:cNvPr id="1" name="Group 19"/>
        <xdr:cNvGrpSpPr>
          <a:grpSpLocks/>
        </xdr:cNvGrpSpPr>
      </xdr:nvGrpSpPr>
      <xdr:grpSpPr>
        <a:xfrm>
          <a:off x="0" y="21945600"/>
          <a:ext cx="7219950" cy="571500"/>
          <a:chOff x="0" y="2996"/>
          <a:chExt cx="693" cy="60"/>
        </a:xfrm>
        <a:solidFill>
          <a:srgbClr val="FFFFFF"/>
        </a:solidFill>
      </xdr:grpSpPr>
      <xdr:sp>
        <xdr:nvSpPr>
          <xdr:cNvPr id="2" name="Text Box 12"/>
          <xdr:cNvSpPr txBox="1">
            <a:spLocks noChangeArrowheads="1"/>
          </xdr:cNvSpPr>
        </xdr:nvSpPr>
        <xdr:spPr>
          <a:xfrm>
            <a:off x="444" y="2996"/>
            <a:ext cx="249" cy="20"/>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latin typeface="Times New Roman"/>
                <a:ea typeface="Times New Roman"/>
                <a:cs typeface="Times New Roman"/>
              </a:rPr>
              <a:t>.</a:t>
            </a:r>
            <a:r>
              <a:rPr lang="en-US" cap="none" sz="975" b="0" i="1" u="none" baseline="0">
                <a:solidFill>
                  <a:srgbClr val="000000"/>
                </a:solidFill>
                <a:latin typeface="Times New Roman"/>
                <a:ea typeface="Times New Roman"/>
                <a:cs typeface="Times New Roman"/>
              </a:rPr>
              <a:t>HCM  </a:t>
            </a:r>
            <a:r>
              <a:rPr lang="en-US" cap="none" sz="975" b="0" i="1" u="none" baseline="0">
                <a:solidFill>
                  <a:srgbClr val="000000"/>
                </a:solidFill>
                <a:latin typeface="Times New Roman"/>
                <a:ea typeface="Times New Roman"/>
                <a:cs typeface="Times New Roman"/>
              </a:rPr>
              <a:t>Ngày </a:t>
            </a:r>
            <a:r>
              <a:rPr lang="en-US" cap="none" sz="975" b="0" i="1" u="none" baseline="0">
                <a:solidFill>
                  <a:srgbClr val="000000"/>
                </a:solidFill>
                <a:latin typeface="Times New Roman"/>
                <a:ea typeface="Times New Roman"/>
                <a:cs typeface="Times New Roman"/>
              </a:rPr>
              <a:t>20</a:t>
            </a:r>
            <a:r>
              <a:rPr lang="en-US" cap="none" sz="975" b="0" i="1" u="none" baseline="0">
                <a:solidFill>
                  <a:srgbClr val="000000"/>
                </a:solidFill>
                <a:latin typeface="Times New Roman"/>
                <a:ea typeface="Times New Roman"/>
                <a:cs typeface="Times New Roman"/>
              </a:rPr>
              <a:t> tháng .</a:t>
            </a:r>
            <a:r>
              <a:rPr lang="en-US" cap="none" sz="975" b="0" i="1" u="none" baseline="0">
                <a:solidFill>
                  <a:srgbClr val="000000"/>
                </a:solidFill>
                <a:latin typeface="Times New Roman"/>
                <a:ea typeface="Times New Roman"/>
                <a:cs typeface="Times New Roman"/>
              </a:rPr>
              <a:t>04 </a:t>
            </a:r>
            <a:r>
              <a:rPr lang="en-US" cap="none" sz="975" b="0" i="1" u="none" baseline="0">
                <a:solidFill>
                  <a:srgbClr val="000000"/>
                </a:solidFill>
                <a:latin typeface="Times New Roman"/>
                <a:ea typeface="Times New Roman"/>
                <a:cs typeface="Times New Roman"/>
              </a:rPr>
              <a:t>năm </a:t>
            </a:r>
            <a:r>
              <a:rPr lang="en-US" cap="none" sz="975" b="0" i="1" u="none" baseline="0">
                <a:solidFill>
                  <a:srgbClr val="000000"/>
                </a:solidFill>
                <a:latin typeface="Times New Roman"/>
                <a:ea typeface="Times New Roman"/>
                <a:cs typeface="Times New Roman"/>
              </a:rPr>
              <a:t> 2016</a:t>
            </a:r>
          </a:p>
        </xdr:txBody>
      </xdr:sp>
      <xdr:sp>
        <xdr:nvSpPr>
          <xdr:cNvPr id="3" name="Text Box 13"/>
          <xdr:cNvSpPr txBox="1">
            <a:spLocks noChangeArrowheads="1"/>
          </xdr:cNvSpPr>
        </xdr:nvSpPr>
        <xdr:spPr>
          <a:xfrm>
            <a:off x="0" y="3016"/>
            <a:ext cx="240"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NGƯỜI LẬP BIỂU</a:t>
            </a:r>
          </a:p>
        </xdr:txBody>
      </xdr:sp>
      <xdr:sp>
        <xdr:nvSpPr>
          <xdr:cNvPr id="4" name="Text Box 14"/>
          <xdr:cNvSpPr txBox="1">
            <a:spLocks noChangeArrowheads="1"/>
          </xdr:cNvSpPr>
        </xdr:nvSpPr>
        <xdr:spPr>
          <a:xfrm>
            <a:off x="240" y="3016"/>
            <a:ext cx="204"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KẾ TOÁN TRƯỞNG</a:t>
            </a:r>
          </a:p>
        </xdr:txBody>
      </xdr:sp>
      <xdr:sp>
        <xdr:nvSpPr>
          <xdr:cNvPr id="5" name="Text Box 15"/>
          <xdr:cNvSpPr txBox="1">
            <a:spLocks noChangeArrowheads="1"/>
          </xdr:cNvSpPr>
        </xdr:nvSpPr>
        <xdr:spPr>
          <a:xfrm>
            <a:off x="444" y="3016"/>
            <a:ext cx="249" cy="20"/>
          </a:xfrm>
          <a:prstGeom prst="rect">
            <a:avLst/>
          </a:prstGeom>
          <a:noFill/>
          <a:ln w="9525" cmpd="sng">
            <a:noFill/>
          </a:ln>
        </xdr:spPr>
        <xdr:txBody>
          <a:bodyPr vertOverflow="clip" wrap="square" lIns="9144" tIns="9144" rIns="9144" bIns="9144" anchor="b"/>
          <a:p>
            <a:pPr algn="ctr">
              <a:defRPr/>
            </a:pPr>
            <a:r>
              <a:rPr lang="en-US" cap="none" sz="975" b="1" i="0" u="none" baseline="0">
                <a:solidFill>
                  <a:srgbClr val="000000"/>
                </a:solidFill>
              </a:rPr>
              <a:t>(TỔNG) GIÁM ĐỐC</a:t>
            </a:r>
          </a:p>
        </xdr:txBody>
      </xdr:sp>
      <xdr:sp>
        <xdr:nvSpPr>
          <xdr:cNvPr id="6" name="Text Box 16"/>
          <xdr:cNvSpPr txBox="1">
            <a:spLocks noChangeArrowheads="1"/>
          </xdr:cNvSpPr>
        </xdr:nvSpPr>
        <xdr:spPr>
          <a:xfrm>
            <a:off x="0" y="3036"/>
            <a:ext cx="240"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7" name="Text Box 17"/>
          <xdr:cNvSpPr txBox="1">
            <a:spLocks noChangeArrowheads="1"/>
          </xdr:cNvSpPr>
        </xdr:nvSpPr>
        <xdr:spPr>
          <a:xfrm>
            <a:off x="240" y="3036"/>
            <a:ext cx="204"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8" name="Text Box 18"/>
          <xdr:cNvSpPr txBox="1">
            <a:spLocks noChangeArrowheads="1"/>
          </xdr:cNvSpPr>
        </xdr:nvSpPr>
        <xdr:spPr>
          <a:xfrm>
            <a:off x="444" y="3036"/>
            <a:ext cx="249" cy="20"/>
          </a:xfrm>
          <a:prstGeom prst="rect">
            <a:avLst/>
          </a:prstGeom>
          <a:noFill/>
          <a:ln w="9525" cmpd="sng">
            <a:noFill/>
          </a:ln>
        </xdr:spPr>
        <xdr:txBody>
          <a:bodyPr vertOverflow="clip" wrap="square" lIns="9144" tIns="9144" rIns="9144" bIns="9144" anchor="b"/>
          <a:p>
            <a:pPr algn="ctr">
              <a:defRPr/>
            </a:pPr>
            <a:r>
              <a:rPr lang="en-US" cap="none" sz="975" b="0" i="0" u="none" baseline="0">
                <a:solidFill>
                  <a:srgbClr val="000000"/>
                </a:solidFill>
              </a:rPr>
              <a:t>(Ký, họ tên, đóng dấu)</a:t>
            </a:r>
          </a:p>
        </xdr:txBody>
      </xdr:sp>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3820000" cy="304800"/>
    <xdr:grpSp>
      <xdr:nvGrpSpPr>
        <xdr:cNvPr id="1" name="Group 3"/>
        <xdr:cNvGrpSpPr>
          <a:grpSpLocks/>
        </xdr:cNvGrpSpPr>
      </xdr:nvGrpSpPr>
      <xdr:grpSpPr>
        <a:xfrm>
          <a:off x="0" y="0"/>
          <a:ext cx="83820000" cy="304800"/>
          <a:chOff x="0" y="0"/>
          <a:chExt cx="410" cy="32"/>
        </a:xfrm>
        <a:solidFill>
          <a:srgbClr val="FFFFFF"/>
        </a:solidFill>
      </xdr:grpSpPr>
      <xdr:sp>
        <xdr:nvSpPr>
          <xdr:cNvPr id="2" name="Text Box 1"/>
          <xdr:cNvSpPr txBox="1">
            <a:spLocks noChangeArrowheads="1"/>
          </xdr:cNvSpPr>
        </xdr:nvSpPr>
        <xdr:spPr>
          <a:xfrm>
            <a:off x="0" y="0"/>
            <a:ext cx="410" cy="16"/>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CÔNG TY CỔ PHẦN CHỨNG KHOÁN CÔNG NGHIỆP VIỆT NAM</a:t>
            </a:r>
          </a:p>
        </xdr:txBody>
      </xdr:sp>
      <xdr:sp>
        <xdr:nvSpPr>
          <xdr:cNvPr id="3" name="Text Box 2"/>
          <xdr:cNvSpPr txBox="1">
            <a:spLocks noChangeArrowheads="1"/>
          </xdr:cNvSpPr>
        </xdr:nvSpPr>
        <xdr:spPr>
          <a:xfrm>
            <a:off x="0" y="16"/>
            <a:ext cx="259" cy="16"/>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121 Lê Lợi, P. Bến Thành, Quận 1, TP.HCM</a:t>
            </a:r>
          </a:p>
        </xdr:txBody>
      </xdr:sp>
    </xdr:grpSp>
    <xdr:clientData/>
  </xdr:oneCellAnchor>
  <xdr:oneCellAnchor>
    <xdr:from>
      <xdr:col>0</xdr:col>
      <xdr:colOff>0</xdr:colOff>
      <xdr:row>0</xdr:row>
      <xdr:rowOff>0</xdr:rowOff>
    </xdr:from>
    <xdr:ext cx="323850" cy="1352550"/>
    <xdr:grpSp>
      <xdr:nvGrpSpPr>
        <xdr:cNvPr id="4" name="Group 10"/>
        <xdr:cNvGrpSpPr>
          <a:grpSpLocks/>
        </xdr:cNvGrpSpPr>
      </xdr:nvGrpSpPr>
      <xdr:grpSpPr>
        <a:xfrm>
          <a:off x="0" y="0"/>
          <a:ext cx="323850" cy="1352550"/>
          <a:chOff x="0" y="0"/>
          <a:chExt cx="661" cy="142"/>
        </a:xfrm>
        <a:solidFill>
          <a:srgbClr val="FFFFFF"/>
        </a:solidFill>
      </xdr:grpSpPr>
      <xdr:sp>
        <xdr:nvSpPr>
          <xdr:cNvPr id="5" name="Text Box 4"/>
          <xdr:cNvSpPr txBox="1">
            <a:spLocks noChangeArrowheads="1"/>
          </xdr:cNvSpPr>
        </xdr:nvSpPr>
        <xdr:spPr>
          <a:xfrm>
            <a:off x="0" y="0"/>
            <a:ext cx="331" cy="20"/>
          </a:xfrm>
          <a:prstGeom prst="rect">
            <a:avLst/>
          </a:prstGeom>
          <a:noFill/>
          <a:ln w="9525" cmpd="sng">
            <a:noFill/>
          </a:ln>
        </xdr:spPr>
        <xdr:txBody>
          <a:bodyPr vertOverflow="clip" wrap="square" lIns="9144" tIns="9144" rIns="9144" bIns="9144" anchor="ctr"/>
          <a:p>
            <a:pPr algn="l">
              <a:defRPr/>
            </a:pPr>
            <a:r>
              <a:rPr lang="en-US" cap="none" sz="1000" b="1" i="0" u="none" baseline="0">
                <a:solidFill>
                  <a:srgbClr val="000000"/>
                </a:solidFill>
              </a:rPr>
              <a:t>CTCK:.........................</a:t>
            </a:r>
          </a:p>
        </xdr:txBody>
      </xdr:sp>
      <xdr:sp>
        <xdr:nvSpPr>
          <xdr:cNvPr id="6" name="Text Box 5"/>
          <xdr:cNvSpPr txBox="1">
            <a:spLocks noChangeArrowheads="1"/>
          </xdr:cNvSpPr>
        </xdr:nvSpPr>
        <xdr:spPr>
          <a:xfrm>
            <a:off x="331" y="0"/>
            <a:ext cx="331" cy="20"/>
          </a:xfrm>
          <a:prstGeom prst="rect">
            <a:avLst/>
          </a:prstGeom>
          <a:noFill/>
          <a:ln w="9525" cmpd="sng">
            <a:noFill/>
          </a:ln>
        </xdr:spPr>
        <xdr:txBody>
          <a:bodyPr vertOverflow="clip" wrap="square" lIns="9144" tIns="9144" rIns="9144" bIns="9144" anchor="b"/>
          <a:p>
            <a:pPr algn="ctr">
              <a:defRPr/>
            </a:pPr>
            <a:r>
              <a:rPr lang="en-US" cap="none" sz="975" b="1" i="1" u="none" baseline="0">
                <a:solidFill>
                  <a:srgbClr val="000000"/>
                </a:solidFill>
              </a:rPr>
              <a:t>Mẫu số B05-CTCK</a:t>
            </a:r>
          </a:p>
        </xdr:txBody>
      </xdr:sp>
      <xdr:sp>
        <xdr:nvSpPr>
          <xdr:cNvPr id="7" name="Text Box 6"/>
          <xdr:cNvSpPr txBox="1">
            <a:spLocks noChangeArrowheads="1"/>
          </xdr:cNvSpPr>
        </xdr:nvSpPr>
        <xdr:spPr>
          <a:xfrm>
            <a:off x="0" y="20"/>
            <a:ext cx="331" cy="33"/>
          </a:xfrm>
          <a:prstGeom prst="rect">
            <a:avLst/>
          </a:prstGeom>
          <a:noFill/>
          <a:ln w="9525" cmpd="sng">
            <a:noFill/>
          </a:ln>
        </xdr:spPr>
        <xdr:txBody>
          <a:bodyPr vertOverflow="clip" wrap="square" lIns="9144" tIns="9144" rIns="9144" bIns="9144" anchor="ctr"/>
          <a:p>
            <a:pPr algn="l">
              <a:defRPr/>
            </a:pPr>
            <a:r>
              <a:rPr lang="en-US" cap="none" sz="1000" b="1" i="0" u="none" baseline="0">
                <a:solidFill>
                  <a:srgbClr val="000000"/>
                </a:solidFill>
              </a:rPr>
              <a:t>Địa chỉ :.............................</a:t>
            </a:r>
          </a:p>
        </xdr:txBody>
      </xdr:sp>
      <xdr:sp>
        <xdr:nvSpPr>
          <xdr:cNvPr id="8" name="Text Box 7"/>
          <xdr:cNvSpPr txBox="1">
            <a:spLocks noChangeArrowheads="1"/>
          </xdr:cNvSpPr>
        </xdr:nvSpPr>
        <xdr:spPr>
          <a:xfrm>
            <a:off x="331" y="20"/>
            <a:ext cx="331" cy="33"/>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latin typeface="Times New Roman"/>
                <a:ea typeface="Times New Roman"/>
                <a:cs typeface="Times New Roman"/>
              </a:rPr>
              <a:t>Ban hành theo TT số 210/2014/TT-BTC
</a:t>
            </a:r>
            <a:r>
              <a:rPr lang="en-US" cap="none" sz="975" b="0" i="1" u="none" baseline="0">
                <a:solidFill>
                  <a:srgbClr val="000000"/>
                </a:solidFill>
                <a:latin typeface="Times New Roman"/>
                <a:ea typeface="Times New Roman"/>
                <a:cs typeface="Times New Roman"/>
              </a:rPr>
              <a:t>ngày 30/12/2014 của Bộ Tài chính</a:t>
            </a:r>
          </a:p>
        </xdr:txBody>
      </xdr:sp>
      <xdr:sp>
        <xdr:nvSpPr>
          <xdr:cNvPr id="9" name="Text Box 8"/>
          <xdr:cNvSpPr txBox="1">
            <a:spLocks noChangeArrowheads="1"/>
          </xdr:cNvSpPr>
        </xdr:nvSpPr>
        <xdr:spPr>
          <a:xfrm>
            <a:off x="0" y="95"/>
            <a:ext cx="661" cy="26"/>
          </a:xfrm>
          <a:prstGeom prst="rect">
            <a:avLst/>
          </a:prstGeom>
          <a:noFill/>
          <a:ln w="9525" cmpd="sng">
            <a:noFill/>
          </a:ln>
        </xdr:spPr>
        <xdr:txBody>
          <a:bodyPr vertOverflow="clip" wrap="square" lIns="9144" tIns="9144" rIns="9144" bIns="9144" anchor="b"/>
          <a:p>
            <a:pPr algn="ctr">
              <a:defRPr/>
            </a:pPr>
            <a:r>
              <a:rPr lang="en-US" cap="none" sz="1425" b="1" i="0" u="none" baseline="0">
                <a:solidFill>
                  <a:srgbClr val="000000"/>
                </a:solidFill>
              </a:rPr>
              <a:t>BẢN THUYẾT MINH BÁO CÁO TÀI CHÍNH RIÊNG</a:t>
            </a:r>
          </a:p>
        </xdr:txBody>
      </xdr:sp>
      <xdr:sp>
        <xdr:nvSpPr>
          <xdr:cNvPr id="10" name="Text Box 9"/>
          <xdr:cNvSpPr txBox="1">
            <a:spLocks noChangeArrowheads="1"/>
          </xdr:cNvSpPr>
        </xdr:nvSpPr>
        <xdr:spPr>
          <a:xfrm>
            <a:off x="0" y="121"/>
            <a:ext cx="661" cy="21"/>
          </a:xfrm>
          <a:prstGeom prst="rect">
            <a:avLst/>
          </a:prstGeom>
          <a:noFill/>
          <a:ln w="9525" cmpd="sng">
            <a:noFill/>
          </a:ln>
        </xdr:spPr>
        <xdr:txBody>
          <a:bodyPr vertOverflow="clip" wrap="square" lIns="9144" tIns="9144" rIns="9144" bIns="9144"/>
          <a:p>
            <a:pPr algn="ctr">
              <a:defRPr/>
            </a:pPr>
            <a:r>
              <a:rPr lang="en-US" cap="none" sz="1125" b="1" i="0" u="none" baseline="0">
                <a:solidFill>
                  <a:srgbClr val="000000"/>
                </a:solidFill>
              </a:rPr>
              <a:t>Năm 2016</a:t>
            </a:r>
          </a:p>
        </xdr:txBody>
      </xdr:sp>
    </xdr:grpSp>
    <xdr:clientData/>
  </xdr:oneCellAnchor>
  <xdr:oneCellAnchor>
    <xdr:from>
      <xdr:col>0</xdr:col>
      <xdr:colOff>0</xdr:colOff>
      <xdr:row>167</xdr:row>
      <xdr:rowOff>0</xdr:rowOff>
    </xdr:from>
    <xdr:ext cx="323850" cy="400050"/>
    <xdr:grpSp>
      <xdr:nvGrpSpPr>
        <xdr:cNvPr id="11" name="Group 13"/>
        <xdr:cNvGrpSpPr>
          <a:grpSpLocks/>
        </xdr:cNvGrpSpPr>
      </xdr:nvGrpSpPr>
      <xdr:grpSpPr>
        <a:xfrm>
          <a:off x="0" y="38833425"/>
          <a:ext cx="323850" cy="400050"/>
          <a:chOff x="0" y="3879"/>
          <a:chExt cx="659" cy="42"/>
        </a:xfrm>
        <a:solidFill>
          <a:srgbClr val="FFFFFF"/>
        </a:solidFill>
      </xdr:grpSpPr>
      <xdr:sp>
        <xdr:nvSpPr>
          <xdr:cNvPr id="12" name="Text Box 11"/>
          <xdr:cNvSpPr txBox="1">
            <a:spLocks noChangeArrowheads="1"/>
          </xdr:cNvSpPr>
        </xdr:nvSpPr>
        <xdr:spPr>
          <a:xfrm>
            <a:off x="0" y="3879"/>
            <a:ext cx="659"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A. Thuyết minh về Báo cáo tình hình tài chính</a:t>
            </a:r>
          </a:p>
        </xdr:txBody>
      </xdr:sp>
      <xdr:sp>
        <xdr:nvSpPr>
          <xdr:cNvPr id="13" name="Text Box 12"/>
          <xdr:cNvSpPr txBox="1">
            <a:spLocks noChangeArrowheads="1"/>
          </xdr:cNvSpPr>
        </xdr:nvSpPr>
        <xdr:spPr>
          <a:xfrm>
            <a:off x="0" y="3900"/>
            <a:ext cx="659" cy="21"/>
          </a:xfrm>
          <a:prstGeom prst="rect">
            <a:avLst/>
          </a:prstGeom>
          <a:noFill/>
          <a:ln w="9525" cmpd="sng">
            <a:noFill/>
          </a:ln>
        </xdr:spPr>
        <xdr:txBody>
          <a:bodyPr vertOverflow="clip" wrap="square" lIns="9144" tIns="9144" rIns="9144" bIns="9144" anchor="ctr"/>
          <a:p>
            <a:pPr algn="r">
              <a:defRPr/>
            </a:pPr>
            <a:r>
              <a:rPr lang="en-US" cap="none" sz="1000" b="0" i="0" u="none" baseline="0">
                <a:solidFill>
                  <a:srgbClr val="000000"/>
                </a:solidFill>
              </a:rPr>
              <a:t>(Đơn vị tính: VND)</a:t>
            </a:r>
          </a:p>
        </xdr:txBody>
      </xdr:sp>
    </xdr:grpSp>
    <xdr:clientData/>
  </xdr:oneCellAnchor>
  <xdr:oneCellAnchor>
    <xdr:from>
      <xdr:col>0</xdr:col>
      <xdr:colOff>0</xdr:colOff>
      <xdr:row>177</xdr:row>
      <xdr:rowOff>0</xdr:rowOff>
    </xdr:from>
    <xdr:ext cx="323850" cy="190500"/>
    <xdr:grpSp>
      <xdr:nvGrpSpPr>
        <xdr:cNvPr id="14" name="Group 15"/>
        <xdr:cNvGrpSpPr>
          <a:grpSpLocks/>
        </xdr:cNvGrpSpPr>
      </xdr:nvGrpSpPr>
      <xdr:grpSpPr>
        <a:xfrm>
          <a:off x="0" y="40833675"/>
          <a:ext cx="323850" cy="190500"/>
          <a:chOff x="0" y="4089"/>
          <a:chExt cx="653" cy="20"/>
        </a:xfrm>
        <a:solidFill>
          <a:srgbClr val="FFFFFF"/>
        </a:solidFill>
      </xdr:grpSpPr>
      <xdr:sp>
        <xdr:nvSpPr>
          <xdr:cNvPr id="15" name="Text Box 14"/>
          <xdr:cNvSpPr txBox="1">
            <a:spLocks noChangeArrowheads="1"/>
          </xdr:cNvSpPr>
        </xdr:nvSpPr>
        <xdr:spPr>
          <a:xfrm>
            <a:off x="0" y="4089"/>
            <a:ext cx="653" cy="20"/>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A.7.2. Giá trị khối lượng giao dịch thực hiện trong năm</a:t>
            </a:r>
          </a:p>
        </xdr:txBody>
      </xdr:sp>
    </xdr:grpSp>
    <xdr:clientData/>
  </xdr:oneCellAnchor>
  <xdr:oneCellAnchor>
    <xdr:from>
      <xdr:col>0</xdr:col>
      <xdr:colOff>0</xdr:colOff>
      <xdr:row>191</xdr:row>
      <xdr:rowOff>0</xdr:rowOff>
    </xdr:from>
    <xdr:ext cx="323850" cy="400050"/>
    <xdr:grpSp>
      <xdr:nvGrpSpPr>
        <xdr:cNvPr id="16" name="Group 18"/>
        <xdr:cNvGrpSpPr>
          <a:grpSpLocks/>
        </xdr:cNvGrpSpPr>
      </xdr:nvGrpSpPr>
      <xdr:grpSpPr>
        <a:xfrm>
          <a:off x="0" y="43719750"/>
          <a:ext cx="323850" cy="400050"/>
          <a:chOff x="0" y="4392"/>
          <a:chExt cx="659" cy="42"/>
        </a:xfrm>
        <a:solidFill>
          <a:srgbClr val="FFFFFF"/>
        </a:solidFill>
      </xdr:grpSpPr>
      <xdr:sp>
        <xdr:nvSpPr>
          <xdr:cNvPr id="17" name="Text Box 16"/>
          <xdr:cNvSpPr txBox="1">
            <a:spLocks noChangeArrowheads="1"/>
          </xdr:cNvSpPr>
        </xdr:nvSpPr>
        <xdr:spPr>
          <a:xfrm>
            <a:off x="0" y="4392"/>
            <a:ext cx="659"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A 7.3. Các loại tài sản tài chính</a:t>
            </a:r>
          </a:p>
        </xdr:txBody>
      </xdr:sp>
      <xdr:sp>
        <xdr:nvSpPr>
          <xdr:cNvPr id="18" name="Text Box 17"/>
          <xdr:cNvSpPr txBox="1">
            <a:spLocks noChangeArrowheads="1"/>
          </xdr:cNvSpPr>
        </xdr:nvSpPr>
        <xdr:spPr>
          <a:xfrm>
            <a:off x="0" y="4413"/>
            <a:ext cx="659"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7.3.1 Tài sản tài chính ghi nhận thông qua lãi/lỗ (FVTPL):</a:t>
            </a:r>
          </a:p>
        </xdr:txBody>
      </xdr:sp>
    </xdr:grpSp>
    <xdr:clientData/>
  </xdr:oneCellAnchor>
  <xdr:oneCellAnchor>
    <xdr:from>
      <xdr:col>0</xdr:col>
      <xdr:colOff>0</xdr:colOff>
      <xdr:row>198</xdr:row>
      <xdr:rowOff>0</xdr:rowOff>
    </xdr:from>
    <xdr:ext cx="323850" cy="200025"/>
    <xdr:grpSp>
      <xdr:nvGrpSpPr>
        <xdr:cNvPr id="19" name="Group 20"/>
        <xdr:cNvGrpSpPr>
          <a:grpSpLocks/>
        </xdr:cNvGrpSpPr>
      </xdr:nvGrpSpPr>
      <xdr:grpSpPr>
        <a:xfrm>
          <a:off x="0" y="45119925"/>
          <a:ext cx="323850" cy="200025"/>
          <a:chOff x="0" y="4539"/>
          <a:chExt cx="658" cy="21"/>
        </a:xfrm>
        <a:solidFill>
          <a:srgbClr val="FFFFFF"/>
        </a:solidFill>
      </xdr:grpSpPr>
      <xdr:sp>
        <xdr:nvSpPr>
          <xdr:cNvPr id="20" name="Text Box 19"/>
          <xdr:cNvSpPr txBox="1">
            <a:spLocks noChangeArrowheads="1"/>
          </xdr:cNvSpPr>
        </xdr:nvSpPr>
        <xdr:spPr>
          <a:xfrm>
            <a:off x="0" y="4539"/>
            <a:ext cx="658"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7.3.2 Tài sản tài chính sẵn sàng để bán (AFS)</a:t>
            </a:r>
          </a:p>
        </xdr:txBody>
      </xdr:sp>
    </xdr:grpSp>
    <xdr:clientData/>
  </xdr:oneCellAnchor>
  <xdr:oneCellAnchor>
    <xdr:from>
      <xdr:col>0</xdr:col>
      <xdr:colOff>0</xdr:colOff>
      <xdr:row>204</xdr:row>
      <xdr:rowOff>0</xdr:rowOff>
    </xdr:from>
    <xdr:ext cx="323850" cy="200025"/>
    <xdr:grpSp>
      <xdr:nvGrpSpPr>
        <xdr:cNvPr id="21" name="Group 22"/>
        <xdr:cNvGrpSpPr>
          <a:grpSpLocks/>
        </xdr:cNvGrpSpPr>
      </xdr:nvGrpSpPr>
      <xdr:grpSpPr>
        <a:xfrm>
          <a:off x="0" y="46320075"/>
          <a:ext cx="323850" cy="200025"/>
          <a:chOff x="0" y="4665"/>
          <a:chExt cx="659" cy="21"/>
        </a:xfrm>
        <a:solidFill>
          <a:srgbClr val="FFFFFF"/>
        </a:solidFill>
      </xdr:grpSpPr>
      <xdr:sp>
        <xdr:nvSpPr>
          <xdr:cNvPr id="22" name="Text Box 21"/>
          <xdr:cNvSpPr txBox="1">
            <a:spLocks noChangeArrowheads="1"/>
          </xdr:cNvSpPr>
        </xdr:nvSpPr>
        <xdr:spPr>
          <a:xfrm>
            <a:off x="0" y="4665"/>
            <a:ext cx="659"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7.3.3 Các khoản đầu tư giữ đến ngày đáo hạn (HTM)</a:t>
            </a:r>
          </a:p>
        </xdr:txBody>
      </xdr:sp>
    </xdr:grpSp>
    <xdr:clientData/>
  </xdr:oneCellAnchor>
  <xdr:oneCellAnchor>
    <xdr:from>
      <xdr:col>0</xdr:col>
      <xdr:colOff>0</xdr:colOff>
      <xdr:row>208</xdr:row>
      <xdr:rowOff>0</xdr:rowOff>
    </xdr:from>
    <xdr:ext cx="323850" cy="200025"/>
    <xdr:grpSp>
      <xdr:nvGrpSpPr>
        <xdr:cNvPr id="23" name="Group 24"/>
        <xdr:cNvGrpSpPr>
          <a:grpSpLocks/>
        </xdr:cNvGrpSpPr>
      </xdr:nvGrpSpPr>
      <xdr:grpSpPr>
        <a:xfrm>
          <a:off x="0" y="47120175"/>
          <a:ext cx="323850" cy="200025"/>
          <a:chOff x="0" y="4749"/>
          <a:chExt cx="659" cy="21"/>
        </a:xfrm>
        <a:solidFill>
          <a:srgbClr val="FFFFFF"/>
        </a:solidFill>
      </xdr:grpSpPr>
      <xdr:sp>
        <xdr:nvSpPr>
          <xdr:cNvPr id="24" name="Text Box 23"/>
          <xdr:cNvSpPr txBox="1">
            <a:spLocks noChangeArrowheads="1"/>
          </xdr:cNvSpPr>
        </xdr:nvSpPr>
        <xdr:spPr>
          <a:xfrm>
            <a:off x="0" y="4749"/>
            <a:ext cx="659"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7.3.4 Các khoản cho vay và phải thu</a:t>
            </a:r>
          </a:p>
        </xdr:txBody>
      </xdr:sp>
    </xdr:grpSp>
    <xdr:clientData/>
  </xdr:oneCellAnchor>
  <xdr:oneCellAnchor>
    <xdr:from>
      <xdr:col>0</xdr:col>
      <xdr:colOff>0</xdr:colOff>
      <xdr:row>214</xdr:row>
      <xdr:rowOff>0</xdr:rowOff>
    </xdr:from>
    <xdr:ext cx="323850" cy="723900"/>
    <xdr:grpSp>
      <xdr:nvGrpSpPr>
        <xdr:cNvPr id="25" name="Group 27"/>
        <xdr:cNvGrpSpPr>
          <a:grpSpLocks/>
        </xdr:cNvGrpSpPr>
      </xdr:nvGrpSpPr>
      <xdr:grpSpPr>
        <a:xfrm>
          <a:off x="0" y="48320325"/>
          <a:ext cx="323850" cy="723900"/>
          <a:chOff x="0" y="4875"/>
          <a:chExt cx="934" cy="76"/>
        </a:xfrm>
        <a:solidFill>
          <a:srgbClr val="FFFFFF"/>
        </a:solidFill>
      </xdr:grpSpPr>
      <xdr:sp>
        <xdr:nvSpPr>
          <xdr:cNvPr id="26" name="Text Box 25"/>
          <xdr:cNvSpPr txBox="1">
            <a:spLocks noChangeArrowheads="1"/>
          </xdr:cNvSpPr>
        </xdr:nvSpPr>
        <xdr:spPr>
          <a:xfrm>
            <a:off x="0" y="4875"/>
            <a:ext cx="934" cy="36"/>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7.3.5 Về tình hình biến động các khoản đầu tư theo nhóm do đánh giá lại theo giá thị trường hoặc theo giá trị ghi sổ (đối với các khoản đầu tư không có giá trị thị trường) cuối kỳ:</a:t>
            </a:r>
          </a:p>
        </xdr:txBody>
      </xdr:sp>
      <xdr:sp>
        <xdr:nvSpPr>
          <xdr:cNvPr id="27" name="Text Box 26"/>
          <xdr:cNvSpPr txBox="1">
            <a:spLocks noChangeArrowheads="1"/>
          </xdr:cNvSpPr>
        </xdr:nvSpPr>
        <xdr:spPr>
          <a:xfrm>
            <a:off x="0" y="4911"/>
            <a:ext cx="934" cy="40"/>
          </a:xfrm>
          <a:prstGeom prst="rect">
            <a:avLst/>
          </a:prstGeom>
          <a:noFill/>
          <a:ln w="9525" cmpd="sng">
            <a:noFill/>
          </a:ln>
        </xdr:spPr>
        <xdr:txBody>
          <a:bodyPr vertOverflow="clip" wrap="square" lIns="9144" tIns="9144" rIns="9144" bIns="9144" anchor="ctr"/>
          <a:p>
            <a:pPr algn="ctr">
              <a:defRPr/>
            </a:pPr>
            <a:r>
              <a:rPr lang="en-US" cap="none" sz="1000" b="1" i="0" u="none" baseline="0">
                <a:solidFill>
                  <a:srgbClr val="000000"/>
                </a:solidFill>
                <a:latin typeface="Times New Roman"/>
                <a:ea typeface="Times New Roman"/>
                <a:cs typeface="Times New Roman"/>
              </a:rPr>
              <a:t>Bảng tình hình biến động giá trị thị trường hoặc giá trị 4 loại tài sản tài chính
</a:t>
            </a:r>
            <a:r>
              <a:rPr lang="en-US" cap="none" sz="1000" b="1" i="0" u="none" baseline="0">
                <a:solidFill>
                  <a:srgbClr val="000000"/>
                </a:solidFill>
                <a:latin typeface="Times New Roman"/>
                <a:ea typeface="Times New Roman"/>
                <a:cs typeface="Times New Roman"/>
              </a:rPr>
              <a:t> Thuộc Danh mục tài sản tài chính của CTCK</a:t>
            </a:r>
          </a:p>
        </xdr:txBody>
      </xdr:sp>
    </xdr:grpSp>
    <xdr:clientData/>
  </xdr:oneCellAnchor>
  <xdr:oneCellAnchor>
    <xdr:from>
      <xdr:col>0</xdr:col>
      <xdr:colOff>0</xdr:colOff>
      <xdr:row>229</xdr:row>
      <xdr:rowOff>0</xdr:rowOff>
    </xdr:from>
    <xdr:ext cx="323850" cy="371475"/>
    <xdr:grpSp>
      <xdr:nvGrpSpPr>
        <xdr:cNvPr id="28" name="Group 29"/>
        <xdr:cNvGrpSpPr>
          <a:grpSpLocks/>
        </xdr:cNvGrpSpPr>
      </xdr:nvGrpSpPr>
      <xdr:grpSpPr>
        <a:xfrm>
          <a:off x="0" y="51996975"/>
          <a:ext cx="323850" cy="371475"/>
          <a:chOff x="0" y="5261"/>
          <a:chExt cx="934" cy="39"/>
        </a:xfrm>
        <a:solidFill>
          <a:srgbClr val="FFFFFF"/>
        </a:solidFill>
      </xdr:grpSpPr>
      <xdr:sp>
        <xdr:nvSpPr>
          <xdr:cNvPr id="29" name="Text Box 28"/>
          <xdr:cNvSpPr txBox="1">
            <a:spLocks noChangeArrowheads="1"/>
          </xdr:cNvSpPr>
        </xdr:nvSpPr>
        <xdr:spPr>
          <a:xfrm>
            <a:off x="0" y="5261"/>
            <a:ext cx="934" cy="39"/>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CTCK phải thuyết minh minh bạch các nguyên tắc tính và cơ sở tham chiếu để xác định giá trị thị trường hoặc giá trị đối với 4 loại tài sản tài chính thuộc Danh mục đầu tư của CTCK.</a:t>
            </a:r>
          </a:p>
        </xdr:txBody>
      </xdr:sp>
    </xdr:grpSp>
    <xdr:clientData/>
  </xdr:oneCellAnchor>
  <xdr:oneCellAnchor>
    <xdr:from>
      <xdr:col>0</xdr:col>
      <xdr:colOff>0</xdr:colOff>
      <xdr:row>230</xdr:row>
      <xdr:rowOff>0</xdr:rowOff>
    </xdr:from>
    <xdr:ext cx="323850" cy="400050"/>
    <xdr:grpSp>
      <xdr:nvGrpSpPr>
        <xdr:cNvPr id="30" name="Group 31"/>
        <xdr:cNvGrpSpPr>
          <a:grpSpLocks/>
        </xdr:cNvGrpSpPr>
      </xdr:nvGrpSpPr>
      <xdr:grpSpPr>
        <a:xfrm>
          <a:off x="0" y="52368450"/>
          <a:ext cx="323850" cy="400050"/>
          <a:chOff x="0" y="5300"/>
          <a:chExt cx="784" cy="42"/>
        </a:xfrm>
        <a:solidFill>
          <a:srgbClr val="FFFFFF"/>
        </a:solidFill>
      </xdr:grpSpPr>
      <xdr:sp>
        <xdr:nvSpPr>
          <xdr:cNvPr id="31" name="Text Box 30"/>
          <xdr:cNvSpPr txBox="1">
            <a:spLocks noChangeArrowheads="1"/>
          </xdr:cNvSpPr>
        </xdr:nvSpPr>
        <xdr:spPr>
          <a:xfrm>
            <a:off x="0" y="5300"/>
            <a:ext cx="784" cy="42"/>
          </a:xfrm>
          <a:prstGeom prst="rect">
            <a:avLst/>
          </a:prstGeom>
          <a:noFill/>
          <a:ln w="9525" cmpd="sng">
            <a:noFill/>
          </a:ln>
        </xdr:spPr>
        <xdr:txBody>
          <a:bodyPr vertOverflow="clip" wrap="square" lIns="9144" tIns="9144" rIns="9144" bIns="9144" anchor="ctr"/>
          <a:p>
            <a:pPr algn="l">
              <a:defRPr/>
            </a:pPr>
            <a:r>
              <a:rPr lang="en-US" cap="none" sz="975" b="0" i="0" u="none" baseline="0">
                <a:solidFill>
                  <a:srgbClr val="000000"/>
                </a:solidFill>
              </a:rPr>
              <a:t>Trường hợp CTCK hạch toán TSTC theo phương pháp giá gốc và lập dự phòng giảm giá các TSTC thì cần phải thuyết minh tình hình lập dự phòng giảm giá các TSTC như sau:</a:t>
            </a:r>
          </a:p>
        </xdr:txBody>
      </xdr:sp>
    </xdr:grpSp>
    <xdr:clientData/>
  </xdr:oneCellAnchor>
  <xdr:oneCellAnchor>
    <xdr:from>
      <xdr:col>0</xdr:col>
      <xdr:colOff>0</xdr:colOff>
      <xdr:row>363</xdr:row>
      <xdr:rowOff>0</xdr:rowOff>
    </xdr:from>
    <xdr:ext cx="323850" cy="190500"/>
    <xdr:grpSp>
      <xdr:nvGrpSpPr>
        <xdr:cNvPr id="32" name="Group 36"/>
        <xdr:cNvGrpSpPr>
          <a:grpSpLocks/>
        </xdr:cNvGrpSpPr>
      </xdr:nvGrpSpPr>
      <xdr:grpSpPr>
        <a:xfrm>
          <a:off x="0" y="82572225"/>
          <a:ext cx="323850" cy="190500"/>
          <a:chOff x="0" y="8589"/>
          <a:chExt cx="695" cy="20"/>
        </a:xfrm>
        <a:solidFill>
          <a:srgbClr val="FFFFFF"/>
        </a:solidFill>
      </xdr:grpSpPr>
      <xdr:sp>
        <xdr:nvSpPr>
          <xdr:cNvPr id="33" name="Text Box 35"/>
          <xdr:cNvSpPr txBox="1">
            <a:spLocks noChangeArrowheads="1"/>
          </xdr:cNvSpPr>
        </xdr:nvSpPr>
        <xdr:spPr>
          <a:xfrm>
            <a:off x="0" y="8589"/>
            <a:ext cx="695" cy="20"/>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A.7.18. Tình hình tăng, giảm tài sản cố định hữu hình:</a:t>
            </a:r>
          </a:p>
        </xdr:txBody>
      </xdr:sp>
    </xdr:grpSp>
    <xdr:clientData/>
  </xdr:oneCellAnchor>
  <xdr:oneCellAnchor>
    <xdr:from>
      <xdr:col>0</xdr:col>
      <xdr:colOff>0</xdr:colOff>
      <xdr:row>386</xdr:row>
      <xdr:rowOff>0</xdr:rowOff>
    </xdr:from>
    <xdr:ext cx="323850" cy="190500"/>
    <xdr:grpSp>
      <xdr:nvGrpSpPr>
        <xdr:cNvPr id="34" name="Group 44"/>
        <xdr:cNvGrpSpPr>
          <a:grpSpLocks/>
        </xdr:cNvGrpSpPr>
      </xdr:nvGrpSpPr>
      <xdr:grpSpPr>
        <a:xfrm>
          <a:off x="0" y="87420450"/>
          <a:ext cx="323850" cy="190500"/>
          <a:chOff x="0" y="8806"/>
          <a:chExt cx="696" cy="20"/>
        </a:xfrm>
        <a:solidFill>
          <a:srgbClr val="FFFFFF"/>
        </a:solidFill>
      </xdr:grpSpPr>
      <xdr:sp>
        <xdr:nvSpPr>
          <xdr:cNvPr id="35" name="Text Box 43"/>
          <xdr:cNvSpPr txBox="1">
            <a:spLocks noChangeArrowheads="1"/>
          </xdr:cNvSpPr>
        </xdr:nvSpPr>
        <xdr:spPr>
          <a:xfrm>
            <a:off x="0" y="8806"/>
            <a:ext cx="696" cy="20"/>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A.7.19. Tình hình tăng, giảm  TSCĐ vô hình</a:t>
            </a:r>
          </a:p>
        </xdr:txBody>
      </xdr:sp>
    </xdr:grpSp>
    <xdr:clientData/>
  </xdr:oneCellAnchor>
  <xdr:oneCellAnchor>
    <xdr:from>
      <xdr:col>0</xdr:col>
      <xdr:colOff>0</xdr:colOff>
      <xdr:row>409</xdr:row>
      <xdr:rowOff>0</xdr:rowOff>
    </xdr:from>
    <xdr:ext cx="323850" cy="190500"/>
    <xdr:grpSp>
      <xdr:nvGrpSpPr>
        <xdr:cNvPr id="36" name="Group 46"/>
        <xdr:cNvGrpSpPr>
          <a:grpSpLocks/>
        </xdr:cNvGrpSpPr>
      </xdr:nvGrpSpPr>
      <xdr:grpSpPr>
        <a:xfrm>
          <a:off x="0" y="92783025"/>
          <a:ext cx="323850" cy="190500"/>
          <a:chOff x="0" y="9369"/>
          <a:chExt cx="696" cy="20"/>
        </a:xfrm>
        <a:solidFill>
          <a:srgbClr val="FFFFFF"/>
        </a:solidFill>
      </xdr:grpSpPr>
      <xdr:sp>
        <xdr:nvSpPr>
          <xdr:cNvPr id="37" name="Text Box 45"/>
          <xdr:cNvSpPr txBox="1">
            <a:spLocks noChangeArrowheads="1"/>
          </xdr:cNvSpPr>
        </xdr:nvSpPr>
        <xdr:spPr>
          <a:xfrm>
            <a:off x="0" y="9369"/>
            <a:ext cx="696" cy="20"/>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 Thuyết minh số liệu và giải trình khác (Nếu có):</a:t>
            </a:r>
          </a:p>
        </xdr:txBody>
      </xdr:sp>
    </xdr:grpSp>
    <xdr:clientData/>
  </xdr:oneCellAnchor>
  <xdr:oneCellAnchor>
    <xdr:from>
      <xdr:col>0</xdr:col>
      <xdr:colOff>0</xdr:colOff>
      <xdr:row>411</xdr:row>
      <xdr:rowOff>0</xdr:rowOff>
    </xdr:from>
    <xdr:ext cx="323850" cy="200025"/>
    <xdr:grpSp>
      <xdr:nvGrpSpPr>
        <xdr:cNvPr id="38" name="Group 49"/>
        <xdr:cNvGrpSpPr>
          <a:grpSpLocks/>
        </xdr:cNvGrpSpPr>
      </xdr:nvGrpSpPr>
      <xdr:grpSpPr>
        <a:xfrm>
          <a:off x="0" y="93173550"/>
          <a:ext cx="323850" cy="200025"/>
          <a:chOff x="0" y="9410"/>
          <a:chExt cx="697" cy="21"/>
        </a:xfrm>
        <a:solidFill>
          <a:srgbClr val="FFFFFF"/>
        </a:solidFill>
      </xdr:grpSpPr>
      <xdr:sp>
        <xdr:nvSpPr>
          <xdr:cNvPr id="39" name="Text Box 47"/>
          <xdr:cNvSpPr txBox="1">
            <a:spLocks noChangeArrowheads="1"/>
          </xdr:cNvSpPr>
        </xdr:nvSpPr>
        <xdr:spPr>
          <a:xfrm>
            <a:off x="0" y="9410"/>
            <a:ext cx="82"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A.7.20. Vay</a:t>
            </a:r>
          </a:p>
        </xdr:txBody>
      </xdr:sp>
      <xdr:sp>
        <xdr:nvSpPr>
          <xdr:cNvPr id="40" name="Text Box 48"/>
          <xdr:cNvSpPr txBox="1">
            <a:spLocks noChangeArrowheads="1"/>
          </xdr:cNvSpPr>
        </xdr:nvSpPr>
        <xdr:spPr>
          <a:xfrm>
            <a:off x="82" y="9410"/>
            <a:ext cx="615" cy="21"/>
          </a:xfrm>
          <a:prstGeom prst="rect">
            <a:avLst/>
          </a:prstGeom>
          <a:noFill/>
          <a:ln w="9525" cmpd="sng">
            <a:noFill/>
          </a:ln>
        </xdr:spPr>
        <xdr:txBody>
          <a:bodyPr vertOverflow="clip" wrap="square" lIns="9144" tIns="9144" rIns="9144" bIns="9144" anchor="ctr"/>
          <a:p>
            <a:pPr algn="l">
              <a:defRPr/>
            </a:pPr>
            <a:r>
              <a:rPr lang="en-US" cap="none" sz="975" b="0" i="0" u="none" baseline="0">
                <a:solidFill>
                  <a:srgbClr val="000000"/>
                </a:solidFill>
              </a:rPr>
              <a:t>(chi tiết theo các loại vay phát sinh trong kỳ hoạt động của CTCK)</a:t>
            </a:r>
          </a:p>
        </xdr:txBody>
      </xdr:sp>
    </xdr:grpSp>
    <xdr:clientData/>
  </xdr:oneCellAnchor>
  <xdr:oneCellAnchor>
    <xdr:from>
      <xdr:col>0</xdr:col>
      <xdr:colOff>0</xdr:colOff>
      <xdr:row>422</xdr:row>
      <xdr:rowOff>0</xdr:rowOff>
    </xdr:from>
    <xdr:ext cx="323850" cy="200025"/>
    <xdr:grpSp>
      <xdr:nvGrpSpPr>
        <xdr:cNvPr id="41" name="Group 51"/>
        <xdr:cNvGrpSpPr>
          <a:grpSpLocks/>
        </xdr:cNvGrpSpPr>
      </xdr:nvGrpSpPr>
      <xdr:grpSpPr>
        <a:xfrm>
          <a:off x="0" y="96031050"/>
          <a:ext cx="323850" cy="200025"/>
          <a:chOff x="0" y="9710"/>
          <a:chExt cx="697" cy="21"/>
        </a:xfrm>
        <a:solidFill>
          <a:srgbClr val="FFFFFF"/>
        </a:solidFill>
      </xdr:grpSpPr>
      <xdr:sp>
        <xdr:nvSpPr>
          <xdr:cNvPr id="42" name="Text Box 50"/>
          <xdr:cNvSpPr txBox="1">
            <a:spLocks noChangeArrowheads="1"/>
          </xdr:cNvSpPr>
        </xdr:nvSpPr>
        <xdr:spPr>
          <a:xfrm>
            <a:off x="0" y="9710"/>
            <a:ext cx="697"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A.7.21. Vay và nợ dài hạn:</a:t>
            </a:r>
          </a:p>
        </xdr:txBody>
      </xdr:sp>
    </xdr:grpSp>
    <xdr:clientData/>
  </xdr:oneCellAnchor>
  <xdr:oneCellAnchor>
    <xdr:from>
      <xdr:col>0</xdr:col>
      <xdr:colOff>0</xdr:colOff>
      <xdr:row>432</xdr:row>
      <xdr:rowOff>0</xdr:rowOff>
    </xdr:from>
    <xdr:ext cx="323850" cy="200025"/>
    <xdr:grpSp>
      <xdr:nvGrpSpPr>
        <xdr:cNvPr id="43" name="Group 53"/>
        <xdr:cNvGrpSpPr>
          <a:grpSpLocks/>
        </xdr:cNvGrpSpPr>
      </xdr:nvGrpSpPr>
      <xdr:grpSpPr>
        <a:xfrm>
          <a:off x="0" y="98402775"/>
          <a:ext cx="323850" cy="200025"/>
          <a:chOff x="0" y="9959"/>
          <a:chExt cx="690" cy="21"/>
        </a:xfrm>
        <a:solidFill>
          <a:srgbClr val="FFFFFF"/>
        </a:solidFill>
      </xdr:grpSpPr>
      <xdr:sp>
        <xdr:nvSpPr>
          <xdr:cNvPr id="44" name="Text Box 52"/>
          <xdr:cNvSpPr txBox="1">
            <a:spLocks noChangeArrowheads="1"/>
          </xdr:cNvSpPr>
        </xdr:nvSpPr>
        <xdr:spPr>
          <a:xfrm>
            <a:off x="0" y="9959"/>
            <a:ext cx="690" cy="21"/>
          </a:xfrm>
          <a:prstGeom prst="rect">
            <a:avLst/>
          </a:prstGeom>
          <a:noFill/>
          <a:ln w="9525" cmpd="sng">
            <a:noFill/>
          </a:ln>
        </xdr:spPr>
        <xdr:txBody>
          <a:bodyPr vertOverflow="clip" wrap="square" lIns="9144" tIns="9144" rIns="9144" bIns="9144" anchor="b"/>
          <a:p>
            <a:pPr algn="l">
              <a:defRPr/>
            </a:pPr>
            <a:r>
              <a:rPr lang="en-US" cap="none" sz="975" b="1" i="0" u="none" baseline="0">
                <a:solidFill>
                  <a:srgbClr val="000000"/>
                </a:solidFill>
              </a:rPr>
              <a:t>- Các khoản nợ thuê tài chính</a:t>
            </a:r>
          </a:p>
        </xdr:txBody>
      </xdr:sp>
    </xdr:grpSp>
    <xdr:clientData/>
  </xdr:oneCellAnchor>
  <xdr:oneCellAnchor>
    <xdr:from>
      <xdr:col>0</xdr:col>
      <xdr:colOff>0</xdr:colOff>
      <xdr:row>475</xdr:row>
      <xdr:rowOff>0</xdr:rowOff>
    </xdr:from>
    <xdr:ext cx="323850" cy="200025"/>
    <xdr:grpSp>
      <xdr:nvGrpSpPr>
        <xdr:cNvPr id="45" name="Group 57"/>
        <xdr:cNvGrpSpPr>
          <a:grpSpLocks/>
        </xdr:cNvGrpSpPr>
      </xdr:nvGrpSpPr>
      <xdr:grpSpPr>
        <a:xfrm>
          <a:off x="0" y="108461175"/>
          <a:ext cx="323850" cy="200025"/>
          <a:chOff x="0" y="11006"/>
          <a:chExt cx="660" cy="21"/>
        </a:xfrm>
        <a:solidFill>
          <a:srgbClr val="FFFFFF"/>
        </a:solidFill>
      </xdr:grpSpPr>
      <xdr:sp>
        <xdr:nvSpPr>
          <xdr:cNvPr id="46" name="Text Box 56"/>
          <xdr:cNvSpPr txBox="1">
            <a:spLocks noChangeArrowheads="1"/>
          </xdr:cNvSpPr>
        </xdr:nvSpPr>
        <xdr:spPr>
          <a:xfrm>
            <a:off x="0" y="11006"/>
            <a:ext cx="660" cy="21"/>
          </a:xfrm>
          <a:prstGeom prst="rect">
            <a:avLst/>
          </a:prstGeom>
          <a:noFill/>
          <a:ln w="9525" cmpd="sng">
            <a:noFill/>
          </a:ln>
        </xdr:spPr>
        <xdr:txBody>
          <a:bodyPr vertOverflow="clip" wrap="square" lIns="9144" tIns="9144" rIns="9144" bIns="9144" anchor="ctr"/>
          <a:p>
            <a:pPr algn="l">
              <a:defRPr/>
            </a:pPr>
            <a:r>
              <a:rPr lang="en-US" cap="none" sz="1000" b="1" i="0" u="none" baseline="0">
                <a:solidFill>
                  <a:srgbClr val="000000"/>
                </a:solidFill>
              </a:rPr>
              <a:t>A.7.26. Các tài sản đã cầm cố, thế chấp</a:t>
            </a:r>
          </a:p>
        </xdr:txBody>
      </xdr:sp>
    </xdr:grpSp>
    <xdr:clientData/>
  </xdr:oneCellAnchor>
  <xdr:oneCellAnchor>
    <xdr:from>
      <xdr:col>0</xdr:col>
      <xdr:colOff>0</xdr:colOff>
      <xdr:row>606</xdr:row>
      <xdr:rowOff>0</xdr:rowOff>
    </xdr:from>
    <xdr:ext cx="323850" cy="600075"/>
    <xdr:grpSp>
      <xdr:nvGrpSpPr>
        <xdr:cNvPr id="47" name="Group 62"/>
        <xdr:cNvGrpSpPr>
          <a:grpSpLocks/>
        </xdr:cNvGrpSpPr>
      </xdr:nvGrpSpPr>
      <xdr:grpSpPr>
        <a:xfrm>
          <a:off x="0" y="137883900"/>
          <a:ext cx="323850" cy="600075"/>
          <a:chOff x="0" y="14095"/>
          <a:chExt cx="660" cy="63"/>
        </a:xfrm>
        <a:solidFill>
          <a:srgbClr val="FFFFFF"/>
        </a:solidFill>
      </xdr:grpSpPr>
      <xdr:sp>
        <xdr:nvSpPr>
          <xdr:cNvPr id="48" name="Text Box 59"/>
          <xdr:cNvSpPr txBox="1">
            <a:spLocks noChangeArrowheads="1"/>
          </xdr:cNvSpPr>
        </xdr:nvSpPr>
        <xdr:spPr>
          <a:xfrm>
            <a:off x="0" y="14095"/>
            <a:ext cx="660"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 Thuyết minh về Báo cáo thu nhập toàn diện</a:t>
            </a:r>
          </a:p>
        </xdr:txBody>
      </xdr:sp>
      <xdr:sp>
        <xdr:nvSpPr>
          <xdr:cNvPr id="49" name="Text Box 60"/>
          <xdr:cNvSpPr txBox="1">
            <a:spLocks noChangeArrowheads="1"/>
          </xdr:cNvSpPr>
        </xdr:nvSpPr>
        <xdr:spPr>
          <a:xfrm>
            <a:off x="0" y="14116"/>
            <a:ext cx="660"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B 7.45. Thu nhập</a:t>
            </a:r>
          </a:p>
        </xdr:txBody>
      </xdr:sp>
      <xdr:sp>
        <xdr:nvSpPr>
          <xdr:cNvPr id="50" name="Text Box 61"/>
          <xdr:cNvSpPr txBox="1">
            <a:spLocks noChangeArrowheads="1"/>
          </xdr:cNvSpPr>
        </xdr:nvSpPr>
        <xdr:spPr>
          <a:xfrm>
            <a:off x="0" y="14137"/>
            <a:ext cx="660" cy="21"/>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7.45.1. Lãi, lỗ bán các tài sản tài chính</a:t>
            </a:r>
          </a:p>
        </xdr:txBody>
      </xdr:sp>
    </xdr:grpSp>
    <xdr:clientData/>
  </xdr:oneCellAnchor>
  <xdr:oneCellAnchor>
    <xdr:from>
      <xdr:col>0</xdr:col>
      <xdr:colOff>0</xdr:colOff>
      <xdr:row>620</xdr:row>
      <xdr:rowOff>0</xdr:rowOff>
    </xdr:from>
    <xdr:ext cx="323850" cy="200025"/>
    <xdr:grpSp>
      <xdr:nvGrpSpPr>
        <xdr:cNvPr id="51" name="Group 64"/>
        <xdr:cNvGrpSpPr>
          <a:grpSpLocks/>
        </xdr:cNvGrpSpPr>
      </xdr:nvGrpSpPr>
      <xdr:grpSpPr>
        <a:xfrm>
          <a:off x="0" y="142055850"/>
          <a:ext cx="323850" cy="200025"/>
          <a:chOff x="0" y="14533"/>
          <a:chExt cx="660" cy="21"/>
        </a:xfrm>
        <a:solidFill>
          <a:srgbClr val="FFFFFF"/>
        </a:solidFill>
      </xdr:grpSpPr>
      <xdr:sp>
        <xdr:nvSpPr>
          <xdr:cNvPr id="52" name="Text Box 63"/>
          <xdr:cNvSpPr txBox="1">
            <a:spLocks noChangeArrowheads="1"/>
          </xdr:cNvSpPr>
        </xdr:nvSpPr>
        <xdr:spPr>
          <a:xfrm>
            <a:off x="0" y="14533"/>
            <a:ext cx="660" cy="21"/>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Số liệu trình bày của bảng này chi tiết theo Danh mục đầu tư của CTCK</a:t>
            </a:r>
          </a:p>
        </xdr:txBody>
      </xdr:sp>
    </xdr:grpSp>
    <xdr:clientData/>
  </xdr:oneCellAnchor>
  <xdr:oneCellAnchor>
    <xdr:from>
      <xdr:col>0</xdr:col>
      <xdr:colOff>0</xdr:colOff>
      <xdr:row>622</xdr:row>
      <xdr:rowOff>0</xdr:rowOff>
    </xdr:from>
    <xdr:ext cx="323850" cy="200025"/>
    <xdr:grpSp>
      <xdr:nvGrpSpPr>
        <xdr:cNvPr id="53" name="Group 66"/>
        <xdr:cNvGrpSpPr>
          <a:grpSpLocks/>
        </xdr:cNvGrpSpPr>
      </xdr:nvGrpSpPr>
      <xdr:grpSpPr>
        <a:xfrm>
          <a:off x="0" y="142455900"/>
          <a:ext cx="323850" cy="200025"/>
          <a:chOff x="0" y="14575"/>
          <a:chExt cx="658" cy="21"/>
        </a:xfrm>
        <a:solidFill>
          <a:srgbClr val="FFFFFF"/>
        </a:solidFill>
      </xdr:grpSpPr>
      <xdr:sp>
        <xdr:nvSpPr>
          <xdr:cNvPr id="54" name="Text Box 65"/>
          <xdr:cNvSpPr txBox="1">
            <a:spLocks noChangeArrowheads="1"/>
          </xdr:cNvSpPr>
        </xdr:nvSpPr>
        <xdr:spPr>
          <a:xfrm>
            <a:off x="0" y="14575"/>
            <a:ext cx="658" cy="21"/>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7.45.2. Chênh lệch đánh giá lại các tài sản tài chính</a:t>
            </a:r>
          </a:p>
        </xdr:txBody>
      </xdr:sp>
    </xdr:grpSp>
    <xdr:clientData/>
  </xdr:oneCellAnchor>
  <xdr:oneCellAnchor>
    <xdr:from>
      <xdr:col>0</xdr:col>
      <xdr:colOff>0</xdr:colOff>
      <xdr:row>640</xdr:row>
      <xdr:rowOff>0</xdr:rowOff>
    </xdr:from>
    <xdr:ext cx="323850" cy="342900"/>
    <xdr:grpSp>
      <xdr:nvGrpSpPr>
        <xdr:cNvPr id="55" name="Group 68"/>
        <xdr:cNvGrpSpPr>
          <a:grpSpLocks/>
        </xdr:cNvGrpSpPr>
      </xdr:nvGrpSpPr>
      <xdr:grpSpPr>
        <a:xfrm>
          <a:off x="0" y="146999325"/>
          <a:ext cx="323850" cy="342900"/>
          <a:chOff x="0" y="15052"/>
          <a:chExt cx="658" cy="36"/>
        </a:xfrm>
        <a:solidFill>
          <a:srgbClr val="FFFFFF"/>
        </a:solidFill>
      </xdr:grpSpPr>
      <xdr:sp>
        <xdr:nvSpPr>
          <xdr:cNvPr id="56" name="Text Box 67"/>
          <xdr:cNvSpPr txBox="1">
            <a:spLocks noChangeArrowheads="1"/>
          </xdr:cNvSpPr>
        </xdr:nvSpPr>
        <xdr:spPr>
          <a:xfrm>
            <a:off x="0" y="15052"/>
            <a:ext cx="658" cy="36"/>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CTCK phải nêu cơ sở đánh giá lại các loại đầu tư theo từng nhóm, loại của 04 loại tài sản tài chính của CTCK (nếu có):</a:t>
            </a:r>
          </a:p>
        </xdr:txBody>
      </xdr:sp>
    </xdr:grpSp>
    <xdr:clientData/>
  </xdr:oneCellAnchor>
  <xdr:oneCellAnchor>
    <xdr:from>
      <xdr:col>0</xdr:col>
      <xdr:colOff>0</xdr:colOff>
      <xdr:row>641</xdr:row>
      <xdr:rowOff>0</xdr:rowOff>
    </xdr:from>
    <xdr:ext cx="323850" cy="200025"/>
    <xdr:grpSp>
      <xdr:nvGrpSpPr>
        <xdr:cNvPr id="57" name="Group 70"/>
        <xdr:cNvGrpSpPr>
          <a:grpSpLocks/>
        </xdr:cNvGrpSpPr>
      </xdr:nvGrpSpPr>
      <xdr:grpSpPr>
        <a:xfrm>
          <a:off x="0" y="147342225"/>
          <a:ext cx="323850" cy="200025"/>
          <a:chOff x="0" y="15088"/>
          <a:chExt cx="659" cy="21"/>
        </a:xfrm>
        <a:solidFill>
          <a:srgbClr val="FFFFFF"/>
        </a:solidFill>
      </xdr:grpSpPr>
      <xdr:sp>
        <xdr:nvSpPr>
          <xdr:cNvPr id="58" name="Text Box 69"/>
          <xdr:cNvSpPr txBox="1">
            <a:spLocks noChangeArrowheads="1"/>
          </xdr:cNvSpPr>
        </xdr:nvSpPr>
        <xdr:spPr>
          <a:xfrm>
            <a:off x="0" y="15088"/>
            <a:ext cx="659" cy="21"/>
          </a:xfrm>
          <a:prstGeom prst="rect">
            <a:avLst/>
          </a:prstGeom>
          <a:noFill/>
          <a:ln w="9525" cmpd="sng">
            <a:noFill/>
          </a:ln>
        </xdr:spPr>
        <xdr:txBody>
          <a:bodyPr vertOverflow="clip" wrap="square" lIns="9144" tIns="9144" rIns="9144" bIns="9144" anchor="ctr"/>
          <a:p>
            <a:pPr algn="l">
              <a:defRPr/>
            </a:pPr>
            <a:r>
              <a:rPr lang="en-US" cap="none" sz="975" b="0" i="1" u="none" baseline="0">
                <a:solidFill>
                  <a:srgbClr val="000000"/>
                </a:solidFill>
              </a:rPr>
              <a:t>7.45.3. Cổ tức và tiền lãi phát sinh từ các tài sản tài chính FVTPL, các khoản cho vay, HTM, AFS</a:t>
            </a:r>
          </a:p>
        </xdr:txBody>
      </xdr:sp>
    </xdr:grpSp>
    <xdr:clientData/>
  </xdr:oneCellAnchor>
  <xdr:oneCellAnchor>
    <xdr:from>
      <xdr:col>0</xdr:col>
      <xdr:colOff>0</xdr:colOff>
      <xdr:row>649</xdr:row>
      <xdr:rowOff>0</xdr:rowOff>
    </xdr:from>
    <xdr:ext cx="323850" cy="200025"/>
    <xdr:grpSp>
      <xdr:nvGrpSpPr>
        <xdr:cNvPr id="59" name="Group 72"/>
        <xdr:cNvGrpSpPr>
          <a:grpSpLocks/>
        </xdr:cNvGrpSpPr>
      </xdr:nvGrpSpPr>
      <xdr:grpSpPr>
        <a:xfrm>
          <a:off x="0" y="148847175"/>
          <a:ext cx="323850" cy="200025"/>
          <a:chOff x="0" y="15246"/>
          <a:chExt cx="661" cy="21"/>
        </a:xfrm>
        <a:solidFill>
          <a:srgbClr val="FFFFFF"/>
        </a:solidFill>
      </xdr:grpSpPr>
      <xdr:sp>
        <xdr:nvSpPr>
          <xdr:cNvPr id="60" name="Text Box 71"/>
          <xdr:cNvSpPr txBox="1">
            <a:spLocks noChangeArrowheads="1"/>
          </xdr:cNvSpPr>
        </xdr:nvSpPr>
        <xdr:spPr>
          <a:xfrm>
            <a:off x="0" y="15246"/>
            <a:ext cx="661" cy="21"/>
          </a:xfrm>
          <a:prstGeom prst="rect">
            <a:avLst/>
          </a:prstGeom>
          <a:noFill/>
          <a:ln w="9525" cmpd="sng">
            <a:noFill/>
          </a:ln>
        </xdr:spPr>
        <xdr:txBody>
          <a:bodyPr vertOverflow="clip" wrap="square" lIns="9144" tIns="9144" rIns="9144" bIns="9144" anchor="ctr"/>
          <a:p>
            <a:pPr algn="l">
              <a:defRPr/>
            </a:pPr>
            <a:r>
              <a:rPr lang="en-US" cap="none" sz="975" b="0" i="1" u="none" baseline="0">
                <a:solidFill>
                  <a:srgbClr val="000000"/>
                </a:solidFill>
              </a:rPr>
              <a:t>7.45.4. Doanh thu ngoài thu nhập các tài sản tài chính</a:t>
            </a:r>
          </a:p>
        </xdr:txBody>
      </xdr:sp>
    </xdr:grpSp>
    <xdr:clientData/>
  </xdr:oneCellAnchor>
  <xdr:oneCellAnchor>
    <xdr:from>
      <xdr:col>0</xdr:col>
      <xdr:colOff>0</xdr:colOff>
      <xdr:row>671</xdr:row>
      <xdr:rowOff>0</xdr:rowOff>
    </xdr:from>
    <xdr:ext cx="323850" cy="200025"/>
    <xdr:grpSp>
      <xdr:nvGrpSpPr>
        <xdr:cNvPr id="61" name="Group 77"/>
        <xdr:cNvGrpSpPr>
          <a:grpSpLocks/>
        </xdr:cNvGrpSpPr>
      </xdr:nvGrpSpPr>
      <xdr:grpSpPr>
        <a:xfrm>
          <a:off x="0" y="154495500"/>
          <a:ext cx="323850" cy="200025"/>
          <a:chOff x="0" y="15536"/>
          <a:chExt cx="661" cy="21"/>
        </a:xfrm>
        <a:solidFill>
          <a:srgbClr val="FFFFFF"/>
        </a:solidFill>
      </xdr:grpSpPr>
      <xdr:sp>
        <xdr:nvSpPr>
          <xdr:cNvPr id="62" name="Text Box 76"/>
          <xdr:cNvSpPr txBox="1">
            <a:spLocks noChangeArrowheads="1"/>
          </xdr:cNvSpPr>
        </xdr:nvSpPr>
        <xdr:spPr>
          <a:xfrm>
            <a:off x="0" y="15536"/>
            <a:ext cx="661" cy="21"/>
          </a:xfrm>
          <a:prstGeom prst="rect">
            <a:avLst/>
          </a:prstGeom>
          <a:noFill/>
          <a:ln w="9525" cmpd="sng">
            <a:noFill/>
          </a:ln>
        </xdr:spPr>
        <xdr:txBody>
          <a:bodyPr vertOverflow="clip" wrap="square" lIns="9144" tIns="9144" rIns="9144" bIns="9144" anchor="ctr"/>
          <a:p>
            <a:pPr algn="l">
              <a:defRPr/>
            </a:pPr>
            <a:r>
              <a:rPr lang="en-US" cap="none" sz="975" b="0" i="1" u="none" baseline="0">
                <a:solidFill>
                  <a:srgbClr val="000000"/>
                </a:solidFill>
              </a:rPr>
              <a:t>7.45.5. Chi phí ngoài chi phí các tài sản tài chính</a:t>
            </a:r>
          </a:p>
        </xdr:txBody>
      </xdr:sp>
    </xdr:grpSp>
    <xdr:clientData/>
  </xdr:oneCellAnchor>
  <xdr:oneCellAnchor>
    <xdr:from>
      <xdr:col>0</xdr:col>
      <xdr:colOff>0</xdr:colOff>
      <xdr:row>681</xdr:row>
      <xdr:rowOff>0</xdr:rowOff>
    </xdr:from>
    <xdr:ext cx="323850" cy="200025"/>
    <xdr:grpSp>
      <xdr:nvGrpSpPr>
        <xdr:cNvPr id="63" name="Group 79"/>
        <xdr:cNvGrpSpPr>
          <a:grpSpLocks/>
        </xdr:cNvGrpSpPr>
      </xdr:nvGrpSpPr>
      <xdr:grpSpPr>
        <a:xfrm>
          <a:off x="0" y="156619575"/>
          <a:ext cx="323850" cy="200025"/>
          <a:chOff x="0" y="15759"/>
          <a:chExt cx="661" cy="21"/>
        </a:xfrm>
        <a:solidFill>
          <a:srgbClr val="FFFFFF"/>
        </a:solidFill>
      </xdr:grpSpPr>
      <xdr:sp>
        <xdr:nvSpPr>
          <xdr:cNvPr id="64" name="Text Box 78"/>
          <xdr:cNvSpPr txBox="1">
            <a:spLocks noChangeArrowheads="1"/>
          </xdr:cNvSpPr>
        </xdr:nvSpPr>
        <xdr:spPr>
          <a:xfrm>
            <a:off x="0" y="15759"/>
            <a:ext cx="661" cy="21"/>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Ghi chú: Chỉ tiêu này bổ sung cho Chỉ tiêu Mã số 32 của Báo cáo Thu nhập toàn diện riêng</a:t>
            </a:r>
          </a:p>
        </xdr:txBody>
      </xdr:sp>
    </xdr:grpSp>
    <xdr:clientData/>
  </xdr:oneCellAnchor>
  <xdr:oneCellAnchor>
    <xdr:from>
      <xdr:col>0</xdr:col>
      <xdr:colOff>0</xdr:colOff>
      <xdr:row>682</xdr:row>
      <xdr:rowOff>0</xdr:rowOff>
    </xdr:from>
    <xdr:ext cx="323850" cy="200025"/>
    <xdr:grpSp>
      <xdr:nvGrpSpPr>
        <xdr:cNvPr id="65" name="Group 81"/>
        <xdr:cNvGrpSpPr>
          <a:grpSpLocks/>
        </xdr:cNvGrpSpPr>
      </xdr:nvGrpSpPr>
      <xdr:grpSpPr>
        <a:xfrm>
          <a:off x="0" y="156819600"/>
          <a:ext cx="323850" cy="200025"/>
          <a:chOff x="0" y="15780"/>
          <a:chExt cx="660" cy="21"/>
        </a:xfrm>
        <a:solidFill>
          <a:srgbClr val="FFFFFF"/>
        </a:solidFill>
      </xdr:grpSpPr>
      <xdr:sp>
        <xdr:nvSpPr>
          <xdr:cNvPr id="66" name="Text Box 80"/>
          <xdr:cNvSpPr txBox="1">
            <a:spLocks noChangeArrowheads="1"/>
          </xdr:cNvSpPr>
        </xdr:nvSpPr>
        <xdr:spPr>
          <a:xfrm>
            <a:off x="0" y="15780"/>
            <a:ext cx="660"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 7.46. Doanh thu hoạt động tài chính</a:t>
            </a:r>
          </a:p>
        </xdr:txBody>
      </xdr:sp>
    </xdr:grpSp>
    <xdr:clientData/>
  </xdr:oneCellAnchor>
  <xdr:oneCellAnchor>
    <xdr:from>
      <xdr:col>0</xdr:col>
      <xdr:colOff>0</xdr:colOff>
      <xdr:row>693</xdr:row>
      <xdr:rowOff>0</xdr:rowOff>
    </xdr:from>
    <xdr:ext cx="323850" cy="323850"/>
    <xdr:grpSp>
      <xdr:nvGrpSpPr>
        <xdr:cNvPr id="67" name="Group 83"/>
        <xdr:cNvGrpSpPr>
          <a:grpSpLocks/>
        </xdr:cNvGrpSpPr>
      </xdr:nvGrpSpPr>
      <xdr:grpSpPr>
        <a:xfrm>
          <a:off x="0" y="159143700"/>
          <a:ext cx="323850" cy="323850"/>
          <a:chOff x="0" y="16024"/>
          <a:chExt cx="661" cy="21"/>
        </a:xfrm>
        <a:solidFill>
          <a:srgbClr val="FFFFFF"/>
        </a:solidFill>
      </xdr:grpSpPr>
      <xdr:sp>
        <xdr:nvSpPr>
          <xdr:cNvPr id="68" name="Text Box 82"/>
          <xdr:cNvSpPr txBox="1">
            <a:spLocks noChangeArrowheads="1"/>
          </xdr:cNvSpPr>
        </xdr:nvSpPr>
        <xdr:spPr>
          <a:xfrm>
            <a:off x="0" y="16024"/>
            <a:ext cx="661"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 7.47. Chi phí hoạt động cung cấp dịch vụ</a:t>
            </a:r>
          </a:p>
        </xdr:txBody>
      </xdr:sp>
    </xdr:grpSp>
    <xdr:clientData/>
  </xdr:oneCellAnchor>
  <xdr:oneCellAnchor>
    <xdr:from>
      <xdr:col>0</xdr:col>
      <xdr:colOff>0</xdr:colOff>
      <xdr:row>707</xdr:row>
      <xdr:rowOff>0</xdr:rowOff>
    </xdr:from>
    <xdr:ext cx="323850" cy="200025"/>
    <xdr:grpSp>
      <xdr:nvGrpSpPr>
        <xdr:cNvPr id="69" name="Group 85"/>
        <xdr:cNvGrpSpPr>
          <a:grpSpLocks/>
        </xdr:cNvGrpSpPr>
      </xdr:nvGrpSpPr>
      <xdr:grpSpPr>
        <a:xfrm>
          <a:off x="0" y="162315525"/>
          <a:ext cx="323850" cy="200025"/>
          <a:chOff x="0" y="16357"/>
          <a:chExt cx="661" cy="21"/>
        </a:xfrm>
        <a:solidFill>
          <a:srgbClr val="FFFFFF"/>
        </a:solidFill>
      </xdr:grpSpPr>
      <xdr:sp>
        <xdr:nvSpPr>
          <xdr:cNvPr id="70" name="Text Box 84"/>
          <xdr:cNvSpPr txBox="1">
            <a:spLocks noChangeArrowheads="1"/>
          </xdr:cNvSpPr>
        </xdr:nvSpPr>
        <xdr:spPr>
          <a:xfrm>
            <a:off x="0" y="16357"/>
            <a:ext cx="661"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 7.48. Chi phí tài chính</a:t>
            </a:r>
          </a:p>
        </xdr:txBody>
      </xdr:sp>
    </xdr:grpSp>
    <xdr:clientData/>
  </xdr:oneCellAnchor>
  <xdr:oneCellAnchor>
    <xdr:from>
      <xdr:col>0</xdr:col>
      <xdr:colOff>0</xdr:colOff>
      <xdr:row>717</xdr:row>
      <xdr:rowOff>0</xdr:rowOff>
    </xdr:from>
    <xdr:ext cx="323850" cy="200025"/>
    <xdr:grpSp>
      <xdr:nvGrpSpPr>
        <xdr:cNvPr id="71" name="Group 87"/>
        <xdr:cNvGrpSpPr>
          <a:grpSpLocks/>
        </xdr:cNvGrpSpPr>
      </xdr:nvGrpSpPr>
      <xdr:grpSpPr>
        <a:xfrm>
          <a:off x="0" y="164439600"/>
          <a:ext cx="323850" cy="200025"/>
          <a:chOff x="0" y="16580"/>
          <a:chExt cx="661" cy="21"/>
        </a:xfrm>
        <a:solidFill>
          <a:srgbClr val="FFFFFF"/>
        </a:solidFill>
      </xdr:grpSpPr>
      <xdr:sp>
        <xdr:nvSpPr>
          <xdr:cNvPr id="72" name="Text Box 86"/>
          <xdr:cNvSpPr txBox="1">
            <a:spLocks noChangeArrowheads="1"/>
          </xdr:cNvSpPr>
        </xdr:nvSpPr>
        <xdr:spPr>
          <a:xfrm>
            <a:off x="0" y="16580"/>
            <a:ext cx="661"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 7.49. Chi phí bán hàng</a:t>
            </a:r>
          </a:p>
        </xdr:txBody>
      </xdr:sp>
    </xdr:grpSp>
    <xdr:clientData/>
  </xdr:oneCellAnchor>
  <xdr:oneCellAnchor>
    <xdr:from>
      <xdr:col>0</xdr:col>
      <xdr:colOff>0</xdr:colOff>
      <xdr:row>727</xdr:row>
      <xdr:rowOff>0</xdr:rowOff>
    </xdr:from>
    <xdr:ext cx="323850" cy="200025"/>
    <xdr:grpSp>
      <xdr:nvGrpSpPr>
        <xdr:cNvPr id="73" name="Group 89"/>
        <xdr:cNvGrpSpPr>
          <a:grpSpLocks/>
        </xdr:cNvGrpSpPr>
      </xdr:nvGrpSpPr>
      <xdr:grpSpPr>
        <a:xfrm>
          <a:off x="0" y="166439850"/>
          <a:ext cx="323850" cy="200025"/>
          <a:chOff x="0" y="16790"/>
          <a:chExt cx="661" cy="21"/>
        </a:xfrm>
        <a:solidFill>
          <a:srgbClr val="FFFFFF"/>
        </a:solidFill>
      </xdr:grpSpPr>
      <xdr:sp>
        <xdr:nvSpPr>
          <xdr:cNvPr id="74" name="Text Box 88"/>
          <xdr:cNvSpPr txBox="1">
            <a:spLocks noChangeArrowheads="1"/>
          </xdr:cNvSpPr>
        </xdr:nvSpPr>
        <xdr:spPr>
          <a:xfrm>
            <a:off x="0" y="16790"/>
            <a:ext cx="661"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 7.50. Chi phí quản lý CTCK</a:t>
            </a:r>
          </a:p>
        </xdr:txBody>
      </xdr:sp>
    </xdr:grpSp>
    <xdr:clientData/>
  </xdr:oneCellAnchor>
  <xdr:oneCellAnchor>
    <xdr:from>
      <xdr:col>0</xdr:col>
      <xdr:colOff>0</xdr:colOff>
      <xdr:row>741</xdr:row>
      <xdr:rowOff>0</xdr:rowOff>
    </xdr:from>
    <xdr:ext cx="323850" cy="200025"/>
    <xdr:grpSp>
      <xdr:nvGrpSpPr>
        <xdr:cNvPr id="75" name="Group 91"/>
        <xdr:cNvGrpSpPr>
          <a:grpSpLocks/>
        </xdr:cNvGrpSpPr>
      </xdr:nvGrpSpPr>
      <xdr:grpSpPr>
        <a:xfrm>
          <a:off x="0" y="169240200"/>
          <a:ext cx="323850" cy="200025"/>
          <a:chOff x="0" y="17084"/>
          <a:chExt cx="661" cy="21"/>
        </a:xfrm>
        <a:solidFill>
          <a:srgbClr val="FFFFFF"/>
        </a:solidFill>
      </xdr:grpSpPr>
      <xdr:sp>
        <xdr:nvSpPr>
          <xdr:cNvPr id="76" name="Text Box 90"/>
          <xdr:cNvSpPr txBox="1">
            <a:spLocks noChangeArrowheads="1"/>
          </xdr:cNvSpPr>
        </xdr:nvSpPr>
        <xdr:spPr>
          <a:xfrm>
            <a:off x="0" y="17084"/>
            <a:ext cx="661"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 7.51. Thu nhập khác</a:t>
            </a:r>
          </a:p>
        </xdr:txBody>
      </xdr:sp>
    </xdr:grpSp>
    <xdr:clientData/>
  </xdr:oneCellAnchor>
  <xdr:oneCellAnchor>
    <xdr:from>
      <xdr:col>0</xdr:col>
      <xdr:colOff>0</xdr:colOff>
      <xdr:row>745</xdr:row>
      <xdr:rowOff>0</xdr:rowOff>
    </xdr:from>
    <xdr:ext cx="323850" cy="200025"/>
    <xdr:grpSp>
      <xdr:nvGrpSpPr>
        <xdr:cNvPr id="77" name="Group 93"/>
        <xdr:cNvGrpSpPr>
          <a:grpSpLocks/>
        </xdr:cNvGrpSpPr>
      </xdr:nvGrpSpPr>
      <xdr:grpSpPr>
        <a:xfrm>
          <a:off x="0" y="170040300"/>
          <a:ext cx="323850" cy="200025"/>
          <a:chOff x="0" y="17168"/>
          <a:chExt cx="661" cy="21"/>
        </a:xfrm>
        <a:solidFill>
          <a:srgbClr val="FFFFFF"/>
        </a:solidFill>
      </xdr:grpSpPr>
      <xdr:sp>
        <xdr:nvSpPr>
          <xdr:cNvPr id="78" name="Text Box 92"/>
          <xdr:cNvSpPr txBox="1">
            <a:spLocks noChangeArrowheads="1"/>
          </xdr:cNvSpPr>
        </xdr:nvSpPr>
        <xdr:spPr>
          <a:xfrm>
            <a:off x="0" y="17168"/>
            <a:ext cx="661"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 7.52. Chi phí khác</a:t>
            </a:r>
          </a:p>
        </xdr:txBody>
      </xdr:sp>
    </xdr:grpSp>
    <xdr:clientData/>
  </xdr:oneCellAnchor>
  <xdr:oneCellAnchor>
    <xdr:from>
      <xdr:col>0</xdr:col>
      <xdr:colOff>0</xdr:colOff>
      <xdr:row>749</xdr:row>
      <xdr:rowOff>0</xdr:rowOff>
    </xdr:from>
    <xdr:ext cx="323850" cy="323850"/>
    <xdr:grpSp>
      <xdr:nvGrpSpPr>
        <xdr:cNvPr id="79" name="Group 95"/>
        <xdr:cNvGrpSpPr>
          <a:grpSpLocks/>
        </xdr:cNvGrpSpPr>
      </xdr:nvGrpSpPr>
      <xdr:grpSpPr>
        <a:xfrm>
          <a:off x="0" y="171297600"/>
          <a:ext cx="323850" cy="323850"/>
          <a:chOff x="0" y="17252"/>
          <a:chExt cx="655" cy="21"/>
        </a:xfrm>
        <a:solidFill>
          <a:srgbClr val="FFFFFF"/>
        </a:solidFill>
      </xdr:grpSpPr>
      <xdr:sp>
        <xdr:nvSpPr>
          <xdr:cNvPr id="80" name="Text Box 94"/>
          <xdr:cNvSpPr txBox="1">
            <a:spLocks noChangeArrowheads="1"/>
          </xdr:cNvSpPr>
        </xdr:nvSpPr>
        <xdr:spPr>
          <a:xfrm>
            <a:off x="0" y="17252"/>
            <a:ext cx="655"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B.7.53. Chi phí thuế Thu nhập doanh nghiệp</a:t>
            </a:r>
          </a:p>
        </xdr:txBody>
      </xdr:sp>
    </xdr:grpSp>
    <xdr:clientData/>
  </xdr:oneCellAnchor>
  <xdr:oneCellAnchor>
    <xdr:from>
      <xdr:col>0</xdr:col>
      <xdr:colOff>0</xdr:colOff>
      <xdr:row>764</xdr:row>
      <xdr:rowOff>0</xdr:rowOff>
    </xdr:from>
    <xdr:ext cx="323850" cy="200025"/>
    <xdr:grpSp>
      <xdr:nvGrpSpPr>
        <xdr:cNvPr id="81" name="Group 97"/>
        <xdr:cNvGrpSpPr>
          <a:grpSpLocks/>
        </xdr:cNvGrpSpPr>
      </xdr:nvGrpSpPr>
      <xdr:grpSpPr>
        <a:xfrm>
          <a:off x="0" y="175907700"/>
          <a:ext cx="323850" cy="200025"/>
          <a:chOff x="0" y="17736"/>
          <a:chExt cx="660" cy="21"/>
        </a:xfrm>
        <a:solidFill>
          <a:srgbClr val="FFFFFF"/>
        </a:solidFill>
      </xdr:grpSpPr>
      <xdr:sp>
        <xdr:nvSpPr>
          <xdr:cNvPr id="82" name="Text Box 96"/>
          <xdr:cNvSpPr txBox="1">
            <a:spLocks noChangeArrowheads="1"/>
          </xdr:cNvSpPr>
        </xdr:nvSpPr>
        <xdr:spPr>
          <a:xfrm>
            <a:off x="0" y="17736"/>
            <a:ext cx="660"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B.7.54. Lũy kế báo cáo thu nhập toàn diện</a:t>
            </a:r>
          </a:p>
        </xdr:txBody>
      </xdr:sp>
    </xdr:grpSp>
    <xdr:clientData/>
  </xdr:oneCellAnchor>
  <xdr:oneCellAnchor>
    <xdr:from>
      <xdr:col>0</xdr:col>
      <xdr:colOff>0</xdr:colOff>
      <xdr:row>768</xdr:row>
      <xdr:rowOff>0</xdr:rowOff>
    </xdr:from>
    <xdr:ext cx="323850" cy="962025"/>
    <xdr:grpSp>
      <xdr:nvGrpSpPr>
        <xdr:cNvPr id="83" name="Group 105"/>
        <xdr:cNvGrpSpPr>
          <a:grpSpLocks/>
        </xdr:cNvGrpSpPr>
      </xdr:nvGrpSpPr>
      <xdr:grpSpPr>
        <a:xfrm>
          <a:off x="0" y="176869725"/>
          <a:ext cx="323850" cy="962025"/>
          <a:chOff x="0" y="17868"/>
          <a:chExt cx="659" cy="101"/>
        </a:xfrm>
        <a:solidFill>
          <a:srgbClr val="FFFFFF"/>
        </a:solidFill>
      </xdr:grpSpPr>
      <xdr:sp>
        <xdr:nvSpPr>
          <xdr:cNvPr id="84" name="Text Box 98"/>
          <xdr:cNvSpPr txBox="1">
            <a:spLocks noChangeArrowheads="1"/>
          </xdr:cNvSpPr>
        </xdr:nvSpPr>
        <xdr:spPr>
          <a:xfrm>
            <a:off x="0" y="17868"/>
            <a:ext cx="0"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B 7.53. Chi phí thuế Thu nhập doanh nghiệp</a:t>
            </a:r>
          </a:p>
        </xdr:txBody>
      </xdr:sp>
      <xdr:sp>
        <xdr:nvSpPr>
          <xdr:cNvPr id="85" name="Text Box 99"/>
          <xdr:cNvSpPr txBox="1">
            <a:spLocks noChangeArrowheads="1"/>
          </xdr:cNvSpPr>
        </xdr:nvSpPr>
        <xdr:spPr>
          <a:xfrm>
            <a:off x="0" y="17889"/>
            <a:ext cx="659"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C. Thuyết minh về Báo cáo lưu chuyển tiền tệ</a:t>
            </a:r>
          </a:p>
        </xdr:txBody>
      </xdr:sp>
      <xdr:sp>
        <xdr:nvSpPr>
          <xdr:cNvPr id="86" name="Line 100"/>
          <xdr:cNvSpPr>
            <a:spLocks/>
          </xdr:cNvSpPr>
        </xdr:nvSpPr>
        <xdr:spPr>
          <a:xfrm>
            <a:off x="0" y="17931"/>
            <a:ext cx="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7" name="Line 101"/>
          <xdr:cNvSpPr>
            <a:spLocks/>
          </xdr:cNvSpPr>
        </xdr:nvSpPr>
        <xdr:spPr>
          <a:xfrm>
            <a:off x="1" y="17931"/>
            <a:ext cx="658"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8" name="Line 102"/>
          <xdr:cNvSpPr>
            <a:spLocks/>
          </xdr:cNvSpPr>
        </xdr:nvSpPr>
        <xdr:spPr>
          <a:xfrm>
            <a:off x="1" y="17931"/>
            <a:ext cx="0" cy="38"/>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9" name="Text Box 103"/>
          <xdr:cNvSpPr txBox="1">
            <a:spLocks noChangeArrowheads="1"/>
          </xdr:cNvSpPr>
        </xdr:nvSpPr>
        <xdr:spPr>
          <a:xfrm>
            <a:off x="0" y="17931"/>
            <a:ext cx="659" cy="38"/>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 7.55. Các giao dịch không bằng tiền ảnh hưởng đến báo cáo lưu chuyển tiền tệ và các khoản tiền do CTCK nắm giữ nhưng không được sử dụng</a:t>
            </a:r>
          </a:p>
        </xdr:txBody>
      </xdr:sp>
      <xdr:sp>
        <xdr:nvSpPr>
          <xdr:cNvPr id="90" name="Line 104"/>
          <xdr:cNvSpPr>
            <a:spLocks/>
          </xdr:cNvSpPr>
        </xdr:nvSpPr>
        <xdr:spPr>
          <a:xfrm>
            <a:off x="659" y="17931"/>
            <a:ext cx="0" cy="38"/>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0</xdr:col>
      <xdr:colOff>0</xdr:colOff>
      <xdr:row>776</xdr:row>
      <xdr:rowOff>0</xdr:rowOff>
    </xdr:from>
    <xdr:ext cx="323850" cy="200025"/>
    <xdr:grpSp>
      <xdr:nvGrpSpPr>
        <xdr:cNvPr id="91" name="Group 107"/>
        <xdr:cNvGrpSpPr>
          <a:grpSpLocks/>
        </xdr:cNvGrpSpPr>
      </xdr:nvGrpSpPr>
      <xdr:grpSpPr>
        <a:xfrm>
          <a:off x="0" y="178736625"/>
          <a:ext cx="323850" cy="200025"/>
          <a:chOff x="0" y="18081"/>
          <a:chExt cx="661" cy="21"/>
        </a:xfrm>
        <a:solidFill>
          <a:srgbClr val="FFFFFF"/>
        </a:solidFill>
      </xdr:grpSpPr>
      <xdr:sp>
        <xdr:nvSpPr>
          <xdr:cNvPr id="92" name="Text Box 106"/>
          <xdr:cNvSpPr txBox="1">
            <a:spLocks noChangeArrowheads="1"/>
          </xdr:cNvSpPr>
        </xdr:nvSpPr>
        <xdr:spPr>
          <a:xfrm>
            <a:off x="0" y="18081"/>
            <a:ext cx="661"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D. Thuyết minh về các Tài khoản loại 0</a:t>
            </a:r>
          </a:p>
        </xdr:txBody>
      </xdr:sp>
    </xdr:grpSp>
    <xdr:clientData/>
  </xdr:oneCellAnchor>
  <xdr:oneCellAnchor>
    <xdr:from>
      <xdr:col>0</xdr:col>
      <xdr:colOff>0</xdr:colOff>
      <xdr:row>866</xdr:row>
      <xdr:rowOff>0</xdr:rowOff>
    </xdr:from>
    <xdr:ext cx="323850" cy="2867025"/>
    <xdr:grpSp>
      <xdr:nvGrpSpPr>
        <xdr:cNvPr id="93" name="Group 117"/>
        <xdr:cNvGrpSpPr>
          <a:grpSpLocks/>
        </xdr:cNvGrpSpPr>
      </xdr:nvGrpSpPr>
      <xdr:grpSpPr>
        <a:xfrm>
          <a:off x="0" y="197091300"/>
          <a:ext cx="323850" cy="2867025"/>
          <a:chOff x="0" y="20019"/>
          <a:chExt cx="661" cy="297"/>
        </a:xfrm>
        <a:solidFill>
          <a:srgbClr val="FFFFFF"/>
        </a:solidFill>
      </xdr:grpSpPr>
      <xdr:sp>
        <xdr:nvSpPr>
          <xdr:cNvPr id="94" name="Text Box 108"/>
          <xdr:cNvSpPr txBox="1">
            <a:spLocks noChangeArrowheads="1"/>
          </xdr:cNvSpPr>
        </xdr:nvSpPr>
        <xdr:spPr>
          <a:xfrm>
            <a:off x="0" y="20019"/>
            <a:ext cx="661" cy="21"/>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E.7.57 Thông tin bổ sung cho Báo cáo tình hình biến động vốn chủ sở hữu như sau:</a:t>
            </a:r>
          </a:p>
        </xdr:txBody>
      </xdr:sp>
      <xdr:sp>
        <xdr:nvSpPr>
          <xdr:cNvPr id="95" name="Text Box 109"/>
          <xdr:cNvSpPr txBox="1">
            <a:spLocks noChangeArrowheads="1"/>
          </xdr:cNvSpPr>
        </xdr:nvSpPr>
        <xdr:spPr>
          <a:xfrm>
            <a:off x="0" y="20040"/>
            <a:ext cx="661" cy="38"/>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7.57.1.Phần cổ tức đã được đề xuất, hoặc được công bố sau ngày lập Báo cáo tình hình tài chính  nhưng trước khi báo cáo tài chính được phép phát hành, và</a:t>
            </a:r>
          </a:p>
        </xdr:txBody>
      </xdr:sp>
      <xdr:sp>
        <xdr:nvSpPr>
          <xdr:cNvPr id="96" name="Text Box 110"/>
          <xdr:cNvSpPr txBox="1">
            <a:spLocks noChangeArrowheads="1"/>
          </xdr:cNvSpPr>
        </xdr:nvSpPr>
        <xdr:spPr>
          <a:xfrm>
            <a:off x="0" y="20078"/>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7.57.2. Giá trị cổ tức của cổ phiếu ưu đãi luỹ kế chưa được ghi nhận</a:t>
            </a:r>
          </a:p>
        </xdr:txBody>
      </xdr:sp>
      <xdr:sp>
        <xdr:nvSpPr>
          <xdr:cNvPr id="97" name="Text Box 111"/>
          <xdr:cNvSpPr txBox="1">
            <a:spLocks noChangeArrowheads="1"/>
          </xdr:cNvSpPr>
        </xdr:nvSpPr>
        <xdr:spPr>
          <a:xfrm>
            <a:off x="0" y="20099"/>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7.57.3. Thu nhập và chi phí, lãi hoặc lỗ hạch toán trực tiếp vào nguồn vốn chủ sở hữu:</a:t>
            </a:r>
          </a:p>
        </xdr:txBody>
      </xdr:sp>
      <xdr:sp>
        <xdr:nvSpPr>
          <xdr:cNvPr id="98" name="Text Box 112"/>
          <xdr:cNvSpPr txBox="1">
            <a:spLocks noChangeArrowheads="1"/>
          </xdr:cNvSpPr>
        </xdr:nvSpPr>
        <xdr:spPr>
          <a:xfrm>
            <a:off x="0" y="20120"/>
            <a:ext cx="661" cy="112"/>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latin typeface="Times New Roman"/>
                <a:ea typeface="Times New Roman"/>
                <a:cs typeface="Times New Roman"/>
              </a:rPr>
              <a:t>- Thu nhập:
</a:t>
            </a:r>
            <a:r>
              <a:rPr lang="en-US" cap="none" sz="975" b="0" i="0" u="none" baseline="0">
                <a:solidFill>
                  <a:srgbClr val="000000"/>
                </a:solidFill>
                <a:latin typeface="Times New Roman"/>
                <a:ea typeface="Times New Roman"/>
                <a:cs typeface="Times New Roman"/>
              </a:rPr>
              <a:t>  ......................
</a:t>
            </a:r>
            <a:r>
              <a:rPr lang="en-US" cap="none" sz="975" b="0" i="0" u="none" baseline="0">
                <a:solidFill>
                  <a:srgbClr val="000000"/>
                </a:solidFill>
                <a:latin typeface="Times New Roman"/>
                <a:ea typeface="Times New Roman"/>
                <a:cs typeface="Times New Roman"/>
              </a:rPr>
              <a:t>- Chi phí: 
</a:t>
            </a:r>
            <a:r>
              <a:rPr lang="en-US" cap="none" sz="975" b="0" i="0" u="none" baseline="0">
                <a:solidFill>
                  <a:srgbClr val="000000"/>
                </a:solidFill>
                <a:latin typeface="Times New Roman"/>
                <a:ea typeface="Times New Roman"/>
                <a:cs typeface="Times New Roman"/>
              </a:rPr>
              <a:t>  ......................               (..........)
</a:t>
            </a:r>
            <a:r>
              <a:rPr lang="en-US" cap="none" sz="975" b="0" i="0" u="none" baseline="0">
                <a:solidFill>
                  <a:srgbClr val="000000"/>
                </a:solidFill>
                <a:latin typeface="Times New Roman"/>
                <a:ea typeface="Times New Roman"/>
                <a:cs typeface="Times New Roman"/>
              </a:rPr>
              <a:t>- Lãi (Lỗ):
</a:t>
            </a:r>
            <a:r>
              <a:rPr lang="en-US" cap="none" sz="975" b="0" i="0" u="none" baseline="0">
                <a:solidFill>
                  <a:srgbClr val="000000"/>
                </a:solidFill>
                <a:latin typeface="Times New Roman"/>
                <a:ea typeface="Times New Roman"/>
                <a:cs typeface="Times New Roman"/>
              </a:rPr>
              <a:t>  ..............................................................
</a:t>
            </a:r>
            <a:r>
              <a:rPr lang="en-US" cap="none" sz="975" b="0" i="0" u="none" baseline="0">
                <a:solidFill>
                  <a:srgbClr val="000000"/>
                </a:solidFill>
                <a:latin typeface="Times New Roman"/>
                <a:ea typeface="Times New Roman"/>
                <a:cs typeface="Times New Roman"/>
              </a:rPr>
              <a:t>   Cộng:</a:t>
            </a:r>
          </a:p>
        </xdr:txBody>
      </xdr:sp>
      <xdr:sp>
        <xdr:nvSpPr>
          <xdr:cNvPr id="99" name="Text Box 113"/>
          <xdr:cNvSpPr txBox="1">
            <a:spLocks noChangeArrowheads="1"/>
          </xdr:cNvSpPr>
        </xdr:nvSpPr>
        <xdr:spPr>
          <a:xfrm>
            <a:off x="0" y="20232"/>
            <a:ext cx="661"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F.58. Những thông tin khác</a:t>
            </a:r>
          </a:p>
        </xdr:txBody>
      </xdr:sp>
      <xdr:sp>
        <xdr:nvSpPr>
          <xdr:cNvPr id="100" name="Text Box 114"/>
          <xdr:cNvSpPr txBox="1">
            <a:spLocks noChangeArrowheads="1"/>
          </xdr:cNvSpPr>
        </xdr:nvSpPr>
        <xdr:spPr>
          <a:xfrm>
            <a:off x="0" y="20253"/>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58.1. Những sự kiện phát sinh sau ngày kết thúc kỳ kế toán năm:…………………………..</a:t>
            </a:r>
          </a:p>
        </xdr:txBody>
      </xdr:sp>
      <xdr:sp>
        <xdr:nvSpPr>
          <xdr:cNvPr id="101" name="Text Box 115"/>
          <xdr:cNvSpPr txBox="1">
            <a:spLocks noChangeArrowheads="1"/>
          </xdr:cNvSpPr>
        </xdr:nvSpPr>
        <xdr:spPr>
          <a:xfrm>
            <a:off x="0" y="20274"/>
            <a:ext cx="661" cy="29"/>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58.2. Thông tin về các bên liên quan:</a:t>
            </a:r>
          </a:p>
        </xdr:txBody>
      </xdr:sp>
      <xdr:sp>
        <xdr:nvSpPr>
          <xdr:cNvPr id="102" name="Text Box 116"/>
          <xdr:cNvSpPr txBox="1">
            <a:spLocks noChangeArrowheads="1"/>
          </xdr:cNvSpPr>
        </xdr:nvSpPr>
        <xdr:spPr>
          <a:xfrm>
            <a:off x="0" y="20295"/>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58.2.1. Thông tin về các bên liên quan</a:t>
            </a:r>
          </a:p>
        </xdr:txBody>
      </xdr:sp>
    </xdr:grpSp>
    <xdr:clientData/>
  </xdr:oneCellAnchor>
  <xdr:oneCellAnchor>
    <xdr:from>
      <xdr:col>0</xdr:col>
      <xdr:colOff>0</xdr:colOff>
      <xdr:row>878</xdr:row>
      <xdr:rowOff>0</xdr:rowOff>
    </xdr:from>
    <xdr:ext cx="323850" cy="333375"/>
    <xdr:grpSp>
      <xdr:nvGrpSpPr>
        <xdr:cNvPr id="103" name="Group 120"/>
        <xdr:cNvGrpSpPr>
          <a:grpSpLocks/>
        </xdr:cNvGrpSpPr>
      </xdr:nvGrpSpPr>
      <xdr:grpSpPr>
        <a:xfrm>
          <a:off x="0" y="200358375"/>
          <a:ext cx="323850" cy="333375"/>
          <a:chOff x="0" y="20379"/>
          <a:chExt cx="661" cy="21"/>
        </a:xfrm>
        <a:solidFill>
          <a:srgbClr val="FFFFFF"/>
        </a:solidFill>
      </xdr:grpSpPr>
      <xdr:sp>
        <xdr:nvSpPr>
          <xdr:cNvPr id="104" name="Text Box 119"/>
          <xdr:cNvSpPr txBox="1">
            <a:spLocks noChangeArrowheads="1"/>
          </xdr:cNvSpPr>
        </xdr:nvSpPr>
        <xdr:spPr>
          <a:xfrm>
            <a:off x="0" y="20379"/>
            <a:ext cx="661" cy="21"/>
          </a:xfrm>
          <a:prstGeom prst="rect">
            <a:avLst/>
          </a:prstGeom>
          <a:noFill/>
          <a:ln w="9525" cmpd="sng">
            <a:noFill/>
          </a:ln>
        </xdr:spPr>
        <xdr:txBody>
          <a:bodyPr vertOverflow="clip" wrap="square" lIns="9144" tIns="9144" rIns="9144" bIns="9144" anchor="ctr"/>
          <a:p>
            <a:pPr algn="l">
              <a:defRPr/>
            </a:pPr>
            <a:r>
              <a:rPr lang="en-US" cap="none" sz="975" b="0" i="0" u="none" baseline="0">
                <a:solidFill>
                  <a:srgbClr val="000000"/>
                </a:solidFill>
              </a:rPr>
              <a:t>58.2.2. Giao dịch với các bên liên quan</a:t>
            </a:r>
          </a:p>
        </xdr:txBody>
      </xdr:sp>
    </xdr:grpSp>
    <xdr:clientData/>
  </xdr:oneCellAnchor>
  <xdr:oneCellAnchor>
    <xdr:from>
      <xdr:col>0</xdr:col>
      <xdr:colOff>0</xdr:colOff>
      <xdr:row>882</xdr:row>
      <xdr:rowOff>0</xdr:rowOff>
    </xdr:from>
    <xdr:ext cx="323850" cy="9877425"/>
    <xdr:grpSp>
      <xdr:nvGrpSpPr>
        <xdr:cNvPr id="105" name="Group 247"/>
        <xdr:cNvGrpSpPr>
          <a:grpSpLocks/>
        </xdr:cNvGrpSpPr>
      </xdr:nvGrpSpPr>
      <xdr:grpSpPr>
        <a:xfrm>
          <a:off x="0" y="201291825"/>
          <a:ext cx="323850" cy="9877425"/>
          <a:chOff x="0" y="20463"/>
          <a:chExt cx="661" cy="1039"/>
        </a:xfrm>
        <a:solidFill>
          <a:srgbClr val="FFFFFF"/>
        </a:solidFill>
      </xdr:grpSpPr>
      <xdr:sp>
        <xdr:nvSpPr>
          <xdr:cNvPr id="106" name="Text Box 121"/>
          <xdr:cNvSpPr txBox="1">
            <a:spLocks noChangeArrowheads="1"/>
          </xdr:cNvSpPr>
        </xdr:nvSpPr>
        <xdr:spPr>
          <a:xfrm>
            <a:off x="0" y="20463"/>
            <a:ext cx="661" cy="35"/>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58.3. Thông tin so sánh (những thay đổi về thông tin trong Báo cáo tài chính của các niên độ kế toán trước): ………………………</a:t>
            </a:r>
          </a:p>
        </xdr:txBody>
      </xdr:sp>
      <xdr:sp>
        <xdr:nvSpPr>
          <xdr:cNvPr id="107" name="Text Box 122"/>
          <xdr:cNvSpPr txBox="1">
            <a:spLocks noChangeArrowheads="1"/>
          </xdr:cNvSpPr>
        </xdr:nvSpPr>
        <xdr:spPr>
          <a:xfrm>
            <a:off x="0" y="20498"/>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58.4. Thông tin về hoạt động liên tục: …………………</a:t>
            </a:r>
          </a:p>
        </xdr:txBody>
      </xdr:sp>
      <xdr:sp>
        <xdr:nvSpPr>
          <xdr:cNvPr id="108" name="Text Box 123"/>
          <xdr:cNvSpPr txBox="1">
            <a:spLocks noChangeArrowheads="1"/>
          </xdr:cNvSpPr>
        </xdr:nvSpPr>
        <xdr:spPr>
          <a:xfrm>
            <a:off x="0" y="20519"/>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58.5. Những thông tin khác. (3) ...............................</a:t>
            </a:r>
          </a:p>
        </xdr:txBody>
      </xdr:sp>
      <xdr:sp>
        <xdr:nvSpPr>
          <xdr:cNvPr id="109" name="Text Box 124"/>
          <xdr:cNvSpPr txBox="1">
            <a:spLocks noChangeArrowheads="1"/>
          </xdr:cNvSpPr>
        </xdr:nvSpPr>
        <xdr:spPr>
          <a:xfrm>
            <a:off x="0" y="20561"/>
            <a:ext cx="661"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G. Một số Chỉ tiêu tài chính CTCK</a:t>
            </a:r>
          </a:p>
        </xdr:txBody>
      </xdr:sp>
      <xdr:sp>
        <xdr:nvSpPr>
          <xdr:cNvPr id="110" name="Text Box 125"/>
          <xdr:cNvSpPr txBox="1">
            <a:spLocks noChangeArrowheads="1"/>
          </xdr:cNvSpPr>
        </xdr:nvSpPr>
        <xdr:spPr>
          <a:xfrm>
            <a:off x="0" y="20603"/>
            <a:ext cx="661"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G.59. Chỉ tiêu tài chính đánh giá hoạt động CTCK</a:t>
            </a:r>
          </a:p>
        </xdr:txBody>
      </xdr:sp>
      <xdr:sp>
        <xdr:nvSpPr>
          <xdr:cNvPr id="111" name="Text Box 126"/>
          <xdr:cNvSpPr txBox="1">
            <a:spLocks noChangeArrowheads="1"/>
          </xdr:cNvSpPr>
        </xdr:nvSpPr>
        <xdr:spPr>
          <a:xfrm>
            <a:off x="0" y="20624"/>
            <a:ext cx="661" cy="21"/>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Chỉ số vốn khả dụng của tỷ lệ vốn hoạt động ròng (NCR) (Net operating Capital Ratio)</a:t>
            </a:r>
          </a:p>
        </xdr:txBody>
      </xdr:sp>
      <xdr:sp>
        <xdr:nvSpPr>
          <xdr:cNvPr id="112" name="Text Box 127"/>
          <xdr:cNvSpPr txBox="1">
            <a:spLocks noChangeArrowheads="1"/>
          </xdr:cNvSpPr>
        </xdr:nvSpPr>
        <xdr:spPr>
          <a:xfrm>
            <a:off x="0" y="20645"/>
            <a:ext cx="661" cy="21"/>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Chỉ số vốn khả dụng của NCR là tỷ lệ đánh giá tình hình tài chính của CTCK.</a:t>
            </a:r>
          </a:p>
        </xdr:txBody>
      </xdr:sp>
      <xdr:sp>
        <xdr:nvSpPr>
          <xdr:cNvPr id="113" name="Line 128"/>
          <xdr:cNvSpPr>
            <a:spLocks/>
          </xdr:cNvSpPr>
        </xdr:nvSpPr>
        <xdr:spPr>
          <a:xfrm>
            <a:off x="44" y="20687"/>
            <a:ext cx="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4" name="Line 129"/>
          <xdr:cNvSpPr>
            <a:spLocks/>
          </xdr:cNvSpPr>
        </xdr:nvSpPr>
        <xdr:spPr>
          <a:xfrm>
            <a:off x="128" y="20687"/>
            <a:ext cx="3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5" name="Line 130"/>
          <xdr:cNvSpPr>
            <a:spLocks/>
          </xdr:cNvSpPr>
        </xdr:nvSpPr>
        <xdr:spPr>
          <a:xfrm>
            <a:off x="159" y="20687"/>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6" name="Line 131"/>
          <xdr:cNvSpPr>
            <a:spLocks/>
          </xdr:cNvSpPr>
        </xdr:nvSpPr>
        <xdr:spPr>
          <a:xfrm>
            <a:off x="211" y="20687"/>
            <a:ext cx="2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7" name="Line 132"/>
          <xdr:cNvSpPr>
            <a:spLocks/>
          </xdr:cNvSpPr>
        </xdr:nvSpPr>
        <xdr:spPr>
          <a:xfrm>
            <a:off x="234" y="20687"/>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8" name="Line 133"/>
          <xdr:cNvSpPr>
            <a:spLocks/>
          </xdr:cNvSpPr>
        </xdr:nvSpPr>
        <xdr:spPr>
          <a:xfrm>
            <a:off x="319" y="20687"/>
            <a:ext cx="2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9" name="Line 134"/>
          <xdr:cNvSpPr>
            <a:spLocks/>
          </xdr:cNvSpPr>
        </xdr:nvSpPr>
        <xdr:spPr>
          <a:xfrm>
            <a:off x="341" y="20687"/>
            <a:ext cx="10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0" name="Line 135"/>
          <xdr:cNvSpPr>
            <a:spLocks/>
          </xdr:cNvSpPr>
        </xdr:nvSpPr>
        <xdr:spPr>
          <a:xfrm>
            <a:off x="444" y="20687"/>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1" name="Line 136"/>
          <xdr:cNvSpPr>
            <a:spLocks/>
          </xdr:cNvSpPr>
        </xdr:nvSpPr>
        <xdr:spPr>
          <a:xfrm>
            <a:off x="496" y="20687"/>
            <a:ext cx="14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2" name="Line 137"/>
          <xdr:cNvSpPr>
            <a:spLocks/>
          </xdr:cNvSpPr>
        </xdr:nvSpPr>
        <xdr:spPr>
          <a:xfrm>
            <a:off x="44" y="20687"/>
            <a:ext cx="0" cy="4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3" name="Text Box 138"/>
          <xdr:cNvSpPr txBox="1">
            <a:spLocks noChangeArrowheads="1"/>
          </xdr:cNvSpPr>
        </xdr:nvSpPr>
        <xdr:spPr>
          <a:xfrm>
            <a:off x="39" y="20687"/>
            <a:ext cx="175" cy="42"/>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Tỷ lệ vốn hoạt động ròng (%)</a:t>
            </a:r>
          </a:p>
        </xdr:txBody>
      </xdr:sp>
      <xdr:sp>
        <xdr:nvSpPr>
          <xdr:cNvPr id="124" name="Line 139"/>
          <xdr:cNvSpPr>
            <a:spLocks/>
          </xdr:cNvSpPr>
        </xdr:nvSpPr>
        <xdr:spPr>
          <a:xfrm>
            <a:off x="44" y="20729"/>
            <a:ext cx="167"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5" name="Line 140"/>
          <xdr:cNvSpPr>
            <a:spLocks/>
          </xdr:cNvSpPr>
        </xdr:nvSpPr>
        <xdr:spPr>
          <a:xfrm>
            <a:off x="211" y="20687"/>
            <a:ext cx="0" cy="4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6" name="Text Box 141"/>
          <xdr:cNvSpPr txBox="1">
            <a:spLocks noChangeArrowheads="1"/>
          </xdr:cNvSpPr>
        </xdr:nvSpPr>
        <xdr:spPr>
          <a:xfrm>
            <a:off x="214" y="20687"/>
            <a:ext cx="19" cy="42"/>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a:t>
            </a:r>
          </a:p>
        </xdr:txBody>
      </xdr:sp>
      <xdr:sp>
        <xdr:nvSpPr>
          <xdr:cNvPr id="127" name="Line 142"/>
          <xdr:cNvSpPr>
            <a:spLocks/>
          </xdr:cNvSpPr>
        </xdr:nvSpPr>
        <xdr:spPr>
          <a:xfrm>
            <a:off x="211" y="20729"/>
            <a:ext cx="2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8" name="Line 143"/>
          <xdr:cNvSpPr>
            <a:spLocks/>
          </xdr:cNvSpPr>
        </xdr:nvSpPr>
        <xdr:spPr>
          <a:xfrm>
            <a:off x="234" y="20687"/>
            <a:ext cx="0" cy="4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9" name="Text Box 144"/>
          <xdr:cNvSpPr txBox="1">
            <a:spLocks noChangeArrowheads="1"/>
          </xdr:cNvSpPr>
        </xdr:nvSpPr>
        <xdr:spPr>
          <a:xfrm>
            <a:off x="233" y="20687"/>
            <a:ext cx="214" cy="21"/>
          </a:xfrm>
          <a:prstGeom prst="rect">
            <a:avLst/>
          </a:prstGeom>
          <a:noFill/>
          <a:ln w="9525" cmpd="sng">
            <a:noFill/>
          </a:ln>
        </xdr:spPr>
        <xdr:txBody>
          <a:bodyPr vertOverflow="clip" wrap="square" lIns="9144" tIns="9144" rIns="9144" bIns="9144"/>
          <a:p>
            <a:pPr algn="ctr">
              <a:defRPr/>
            </a:pPr>
            <a:r>
              <a:rPr lang="en-US" cap="none" sz="975" b="0" i="0" u="none" baseline="0">
                <a:solidFill>
                  <a:srgbClr val="000000"/>
                </a:solidFill>
              </a:rPr>
              <a:t>Vốn hoạt động ròng</a:t>
            </a:r>
          </a:p>
        </xdr:txBody>
      </xdr:sp>
      <xdr:sp>
        <xdr:nvSpPr>
          <xdr:cNvPr id="130" name="Line 145"/>
          <xdr:cNvSpPr>
            <a:spLocks/>
          </xdr:cNvSpPr>
        </xdr:nvSpPr>
        <xdr:spPr>
          <a:xfrm>
            <a:off x="234" y="20708"/>
            <a:ext cx="21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1" name="Line 146"/>
          <xdr:cNvSpPr>
            <a:spLocks/>
          </xdr:cNvSpPr>
        </xdr:nvSpPr>
        <xdr:spPr>
          <a:xfrm>
            <a:off x="444" y="20687"/>
            <a:ext cx="0" cy="2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2" name="Text Box 147"/>
          <xdr:cNvSpPr txBox="1">
            <a:spLocks noChangeArrowheads="1"/>
          </xdr:cNvSpPr>
        </xdr:nvSpPr>
        <xdr:spPr>
          <a:xfrm>
            <a:off x="447" y="20687"/>
            <a:ext cx="58" cy="42"/>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x</a:t>
            </a:r>
          </a:p>
        </xdr:txBody>
      </xdr:sp>
      <xdr:sp>
        <xdr:nvSpPr>
          <xdr:cNvPr id="133" name="Line 148"/>
          <xdr:cNvSpPr>
            <a:spLocks/>
          </xdr:cNvSpPr>
        </xdr:nvSpPr>
        <xdr:spPr>
          <a:xfrm>
            <a:off x="444" y="20729"/>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4" name="Line 149"/>
          <xdr:cNvSpPr>
            <a:spLocks/>
          </xdr:cNvSpPr>
        </xdr:nvSpPr>
        <xdr:spPr>
          <a:xfrm>
            <a:off x="496" y="20687"/>
            <a:ext cx="0" cy="4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5" name="Text Box 150"/>
          <xdr:cNvSpPr txBox="1">
            <a:spLocks noChangeArrowheads="1"/>
          </xdr:cNvSpPr>
        </xdr:nvSpPr>
        <xdr:spPr>
          <a:xfrm>
            <a:off x="505" y="20687"/>
            <a:ext cx="136" cy="42"/>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100</a:t>
            </a:r>
          </a:p>
        </xdr:txBody>
      </xdr:sp>
      <xdr:sp>
        <xdr:nvSpPr>
          <xdr:cNvPr id="136" name="Line 151"/>
          <xdr:cNvSpPr>
            <a:spLocks/>
          </xdr:cNvSpPr>
        </xdr:nvSpPr>
        <xdr:spPr>
          <a:xfrm>
            <a:off x="496" y="20729"/>
            <a:ext cx="14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7" name="Line 152"/>
          <xdr:cNvSpPr>
            <a:spLocks/>
          </xdr:cNvSpPr>
        </xdr:nvSpPr>
        <xdr:spPr>
          <a:xfrm>
            <a:off x="637" y="20687"/>
            <a:ext cx="0" cy="4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8" name="Text Box 153"/>
          <xdr:cNvSpPr txBox="1">
            <a:spLocks noChangeArrowheads="1"/>
          </xdr:cNvSpPr>
        </xdr:nvSpPr>
        <xdr:spPr>
          <a:xfrm>
            <a:off x="233" y="20708"/>
            <a:ext cx="214" cy="21"/>
          </a:xfrm>
          <a:prstGeom prst="rect">
            <a:avLst/>
          </a:prstGeom>
          <a:noFill/>
          <a:ln w="9525" cmpd="sng">
            <a:noFill/>
          </a:ln>
        </xdr:spPr>
        <xdr:txBody>
          <a:bodyPr vertOverflow="clip" wrap="square" lIns="9144" tIns="9144" rIns="9144" bIns="9144"/>
          <a:p>
            <a:pPr algn="ctr">
              <a:defRPr/>
            </a:pPr>
            <a:r>
              <a:rPr lang="en-US" cap="none" sz="975" b="0" i="0" u="none" baseline="0">
                <a:solidFill>
                  <a:srgbClr val="000000"/>
                </a:solidFill>
              </a:rPr>
              <a:t>Tổng rủi ro</a:t>
            </a:r>
          </a:p>
        </xdr:txBody>
      </xdr:sp>
      <xdr:sp>
        <xdr:nvSpPr>
          <xdr:cNvPr id="139" name="Line 154"/>
          <xdr:cNvSpPr>
            <a:spLocks/>
          </xdr:cNvSpPr>
        </xdr:nvSpPr>
        <xdr:spPr>
          <a:xfrm>
            <a:off x="234" y="20729"/>
            <a:ext cx="21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0" name="Line 155"/>
          <xdr:cNvSpPr>
            <a:spLocks/>
          </xdr:cNvSpPr>
        </xdr:nvSpPr>
        <xdr:spPr>
          <a:xfrm>
            <a:off x="444" y="20708"/>
            <a:ext cx="0" cy="2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1" name="Text Box 156"/>
          <xdr:cNvSpPr txBox="1">
            <a:spLocks noChangeArrowheads="1"/>
          </xdr:cNvSpPr>
        </xdr:nvSpPr>
        <xdr:spPr>
          <a:xfrm>
            <a:off x="0" y="20750"/>
            <a:ext cx="661" cy="79"/>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latin typeface="Times New Roman"/>
                <a:ea typeface="Times New Roman"/>
                <a:cs typeface="Times New Roman"/>
              </a:rPr>
              <a:t>Tỷ lệ này được tính toán cho 12 tháng tại ngày kết thúc Báo cáo tài chính bán niên hoặc Báo cáo tài chính năm của kỳ (kỳ tính giá trị tài sản ròng hoặc kỳ kế toán) để có khả năng so sánh giữa các kỳ và các CTCK.
</a:t>
            </a:r>
            <a:r>
              <a:rPr lang="en-US" cap="none" sz="975" b="0" i="0" u="none" baseline="0">
                <a:solidFill>
                  <a:srgbClr val="000000"/>
                </a:solidFill>
                <a:latin typeface="Times New Roman"/>
                <a:ea typeface="Times New Roman"/>
                <a:cs typeface="Times New Roman"/>
              </a:rPr>
              <a:t>      Khi một CTCK mới thành lập có thời gian ít hơn 1 năm thì Tỷ lệ này cũng phải được tính theo một năm bởi các yếu tố phù hợp.
</a:t>
            </a:r>
            <a:r>
              <a:rPr lang="en-US" cap="none" sz="975" b="0" i="0" u="none" baseline="0">
                <a:solidFill>
                  <a:srgbClr val="000000"/>
                </a:solidFill>
                <a:latin typeface="Times New Roman"/>
                <a:ea typeface="Times New Roman"/>
                <a:cs typeface="Times New Roman"/>
              </a:rPr>
              <a:t>      Tổng rủi ro gồm rủi ro thị trường, rủi ro tín dụng và rủi ro hoạt động</a:t>
            </a:r>
          </a:p>
        </xdr:txBody>
      </xdr:sp>
      <xdr:sp>
        <xdr:nvSpPr>
          <xdr:cNvPr id="142" name="Text Box 157"/>
          <xdr:cNvSpPr txBox="1">
            <a:spLocks noChangeArrowheads="1"/>
          </xdr:cNvSpPr>
        </xdr:nvSpPr>
        <xdr:spPr>
          <a:xfrm>
            <a:off x="0" y="20829"/>
            <a:ext cx="661" cy="21"/>
          </a:xfrm>
          <a:prstGeom prst="rect">
            <a:avLst/>
          </a:prstGeom>
          <a:noFill/>
          <a:ln w="9525" cmpd="sng">
            <a:noFill/>
          </a:ln>
        </xdr:spPr>
        <xdr:txBody>
          <a:bodyPr vertOverflow="clip" wrap="square" lIns="9144" tIns="9144" rIns="9144" bIns="9144"/>
          <a:p>
            <a:pPr algn="l">
              <a:defRPr/>
            </a:pPr>
            <a:r>
              <a:rPr lang="en-US" cap="none" sz="975" b="0" i="1" u="none" baseline="0">
                <a:solidFill>
                  <a:srgbClr val="000000"/>
                </a:solidFill>
              </a:rPr>
              <a:t>Chỉ số vốn khả dụng của NCR</a:t>
            </a:r>
          </a:p>
        </xdr:txBody>
      </xdr:sp>
      <xdr:sp>
        <xdr:nvSpPr>
          <xdr:cNvPr id="143" name="Text Box 158"/>
          <xdr:cNvSpPr txBox="1">
            <a:spLocks noChangeArrowheads="1"/>
          </xdr:cNvSpPr>
        </xdr:nvSpPr>
        <xdr:spPr>
          <a:xfrm>
            <a:off x="0" y="20850"/>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Đây là 1 chỉ số đo lường tình hình tài chính của CTCK.</a:t>
            </a:r>
          </a:p>
        </xdr:txBody>
      </xdr:sp>
      <xdr:sp>
        <xdr:nvSpPr>
          <xdr:cNvPr id="144" name="Text Box 159"/>
          <xdr:cNvSpPr txBox="1">
            <a:spLocks noChangeArrowheads="1"/>
          </xdr:cNvSpPr>
        </xdr:nvSpPr>
        <xdr:spPr>
          <a:xfrm>
            <a:off x="0" y="20871"/>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Sự khác biệt của NCR và RBC là hiệu số. 8% của NCR tương đương với 100% của RBC.</a:t>
            </a:r>
          </a:p>
        </xdr:txBody>
      </xdr:sp>
      <xdr:sp>
        <xdr:nvSpPr>
          <xdr:cNvPr id="145" name="Text Box 160"/>
          <xdr:cNvSpPr txBox="1">
            <a:spLocks noChangeArrowheads="1"/>
          </xdr:cNvSpPr>
        </xdr:nvSpPr>
        <xdr:spPr>
          <a:xfrm>
            <a:off x="0" y="20892"/>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Tỷ lệ này càng cao thì tình hình của CTCK càng tốt.</a:t>
            </a:r>
          </a:p>
        </xdr:txBody>
      </xdr:sp>
      <xdr:sp>
        <xdr:nvSpPr>
          <xdr:cNvPr id="146" name="Text Box 161"/>
          <xdr:cNvSpPr txBox="1">
            <a:spLocks noChangeArrowheads="1"/>
          </xdr:cNvSpPr>
        </xdr:nvSpPr>
        <xdr:spPr>
          <a:xfrm>
            <a:off x="0" y="20913"/>
            <a:ext cx="661" cy="79"/>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Tuy nhiên chỉ số này có 2 mặt, nếu chỉ số này quá thấp thì tình hình tài chính xấu và dễ bị phá sản. Nhưng chỉ số này quá cao thì CTCK này chỉ giữ tiền mà không đầu tư. NCR của MR là 400%. Theo yêu cầu của UBCKNN thì NCR của CTCK phải giữ ở mức độ tối thiểu 150%. Nếu CTCK thấp hơn mức chỉ số 150% thì UBCKNN có yêu cầu phải tăng cường chỉ số này và ở các CTCK mức độ tỷ lệ cần đạt được ở mức độ 250% (Ví dụ ở Hàn Quốc các Công ty chứng khoán ở mức độ trung bình 300%).</a:t>
            </a:r>
          </a:p>
        </xdr:txBody>
      </xdr:sp>
      <xdr:sp>
        <xdr:nvSpPr>
          <xdr:cNvPr id="147" name="Line 162"/>
          <xdr:cNvSpPr>
            <a:spLocks/>
          </xdr:cNvSpPr>
        </xdr:nvSpPr>
        <xdr:spPr>
          <a:xfrm>
            <a:off x="43" y="21002"/>
            <a:ext cx="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8" name="Line 163"/>
          <xdr:cNvSpPr>
            <a:spLocks/>
          </xdr:cNvSpPr>
        </xdr:nvSpPr>
        <xdr:spPr>
          <a:xfrm>
            <a:off x="44" y="21002"/>
            <a:ext cx="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9" name="Line 164"/>
          <xdr:cNvSpPr>
            <a:spLocks/>
          </xdr:cNvSpPr>
        </xdr:nvSpPr>
        <xdr:spPr>
          <a:xfrm>
            <a:off x="128" y="21002"/>
            <a:ext cx="3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0" name="Line 165"/>
          <xdr:cNvSpPr>
            <a:spLocks/>
          </xdr:cNvSpPr>
        </xdr:nvSpPr>
        <xdr:spPr>
          <a:xfrm>
            <a:off x="159" y="21002"/>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1" name="Line 166"/>
          <xdr:cNvSpPr>
            <a:spLocks/>
          </xdr:cNvSpPr>
        </xdr:nvSpPr>
        <xdr:spPr>
          <a:xfrm>
            <a:off x="211" y="21002"/>
            <a:ext cx="2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2" name="Line 167"/>
          <xdr:cNvSpPr>
            <a:spLocks/>
          </xdr:cNvSpPr>
        </xdr:nvSpPr>
        <xdr:spPr>
          <a:xfrm>
            <a:off x="234" y="21002"/>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3" name="Line 168"/>
          <xdr:cNvSpPr>
            <a:spLocks/>
          </xdr:cNvSpPr>
        </xdr:nvSpPr>
        <xdr:spPr>
          <a:xfrm>
            <a:off x="319" y="21002"/>
            <a:ext cx="2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4" name="Line 169"/>
          <xdr:cNvSpPr>
            <a:spLocks/>
          </xdr:cNvSpPr>
        </xdr:nvSpPr>
        <xdr:spPr>
          <a:xfrm>
            <a:off x="341" y="21002"/>
            <a:ext cx="10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5" name="Line 170"/>
          <xdr:cNvSpPr>
            <a:spLocks/>
          </xdr:cNvSpPr>
        </xdr:nvSpPr>
        <xdr:spPr>
          <a:xfrm>
            <a:off x="444" y="21002"/>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6" name="Line 171"/>
          <xdr:cNvSpPr>
            <a:spLocks/>
          </xdr:cNvSpPr>
        </xdr:nvSpPr>
        <xdr:spPr>
          <a:xfrm>
            <a:off x="496" y="21002"/>
            <a:ext cx="14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7" name="Line 172"/>
          <xdr:cNvSpPr>
            <a:spLocks/>
          </xdr:cNvSpPr>
        </xdr:nvSpPr>
        <xdr:spPr>
          <a:xfrm>
            <a:off x="44"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8" name="Text Box 173"/>
          <xdr:cNvSpPr txBox="1">
            <a:spLocks noChangeArrowheads="1"/>
          </xdr:cNvSpPr>
        </xdr:nvSpPr>
        <xdr:spPr>
          <a:xfrm>
            <a:off x="39" y="21002"/>
            <a:ext cx="97" cy="4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Vốn khả dụng</a:t>
            </a:r>
          </a:p>
        </xdr:txBody>
      </xdr:sp>
      <xdr:sp>
        <xdr:nvSpPr>
          <xdr:cNvPr id="159" name="Line 174"/>
          <xdr:cNvSpPr>
            <a:spLocks/>
          </xdr:cNvSpPr>
        </xdr:nvSpPr>
        <xdr:spPr>
          <a:xfrm>
            <a:off x="44" y="21042"/>
            <a:ext cx="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0" name="Line 175"/>
          <xdr:cNvSpPr>
            <a:spLocks/>
          </xdr:cNvSpPr>
        </xdr:nvSpPr>
        <xdr:spPr>
          <a:xfrm>
            <a:off x="128"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1" name="Text Box 176"/>
          <xdr:cNvSpPr txBox="1">
            <a:spLocks noChangeArrowheads="1"/>
          </xdr:cNvSpPr>
        </xdr:nvSpPr>
        <xdr:spPr>
          <a:xfrm>
            <a:off x="136" y="21002"/>
            <a:ext cx="19" cy="4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a:t>
            </a:r>
          </a:p>
        </xdr:txBody>
      </xdr:sp>
      <xdr:sp>
        <xdr:nvSpPr>
          <xdr:cNvPr id="162" name="Line 177"/>
          <xdr:cNvSpPr>
            <a:spLocks/>
          </xdr:cNvSpPr>
        </xdr:nvSpPr>
        <xdr:spPr>
          <a:xfrm>
            <a:off x="128" y="21042"/>
            <a:ext cx="3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3" name="Line 178"/>
          <xdr:cNvSpPr>
            <a:spLocks/>
          </xdr:cNvSpPr>
        </xdr:nvSpPr>
        <xdr:spPr>
          <a:xfrm>
            <a:off x="159"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4" name="Text Box 179"/>
          <xdr:cNvSpPr txBox="1">
            <a:spLocks noChangeArrowheads="1"/>
          </xdr:cNvSpPr>
        </xdr:nvSpPr>
        <xdr:spPr>
          <a:xfrm>
            <a:off x="156" y="21002"/>
            <a:ext cx="58" cy="4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Tài sản</a:t>
            </a:r>
          </a:p>
        </xdr:txBody>
      </xdr:sp>
      <xdr:sp>
        <xdr:nvSpPr>
          <xdr:cNvPr id="165" name="Line 180"/>
          <xdr:cNvSpPr>
            <a:spLocks/>
          </xdr:cNvSpPr>
        </xdr:nvSpPr>
        <xdr:spPr>
          <a:xfrm>
            <a:off x="159" y="21042"/>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6" name="Line 181"/>
          <xdr:cNvSpPr>
            <a:spLocks/>
          </xdr:cNvSpPr>
        </xdr:nvSpPr>
        <xdr:spPr>
          <a:xfrm>
            <a:off x="211"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7" name="Text Box 182"/>
          <xdr:cNvSpPr txBox="1">
            <a:spLocks noChangeArrowheads="1"/>
          </xdr:cNvSpPr>
        </xdr:nvSpPr>
        <xdr:spPr>
          <a:xfrm>
            <a:off x="214" y="21002"/>
            <a:ext cx="19" cy="4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a:t>
            </a:r>
          </a:p>
        </xdr:txBody>
      </xdr:sp>
      <xdr:sp>
        <xdr:nvSpPr>
          <xdr:cNvPr id="168" name="Line 183"/>
          <xdr:cNvSpPr>
            <a:spLocks/>
          </xdr:cNvSpPr>
        </xdr:nvSpPr>
        <xdr:spPr>
          <a:xfrm>
            <a:off x="211" y="21042"/>
            <a:ext cx="2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9" name="Line 184"/>
          <xdr:cNvSpPr>
            <a:spLocks/>
          </xdr:cNvSpPr>
        </xdr:nvSpPr>
        <xdr:spPr>
          <a:xfrm>
            <a:off x="234"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0" name="Text Box 185"/>
          <xdr:cNvSpPr txBox="1">
            <a:spLocks noChangeArrowheads="1"/>
          </xdr:cNvSpPr>
        </xdr:nvSpPr>
        <xdr:spPr>
          <a:xfrm>
            <a:off x="233" y="21002"/>
            <a:ext cx="78" cy="4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Nợ phải trả</a:t>
            </a:r>
          </a:p>
        </xdr:txBody>
      </xdr:sp>
      <xdr:sp>
        <xdr:nvSpPr>
          <xdr:cNvPr id="171" name="Line 186"/>
          <xdr:cNvSpPr>
            <a:spLocks/>
          </xdr:cNvSpPr>
        </xdr:nvSpPr>
        <xdr:spPr>
          <a:xfrm>
            <a:off x="234" y="21042"/>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2" name="Line 187"/>
          <xdr:cNvSpPr>
            <a:spLocks/>
          </xdr:cNvSpPr>
        </xdr:nvSpPr>
        <xdr:spPr>
          <a:xfrm>
            <a:off x="319"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3" name="Text Box 188"/>
          <xdr:cNvSpPr txBox="1">
            <a:spLocks noChangeArrowheads="1"/>
          </xdr:cNvSpPr>
        </xdr:nvSpPr>
        <xdr:spPr>
          <a:xfrm>
            <a:off x="311" y="21002"/>
            <a:ext cx="39" cy="4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a:t>
            </a:r>
          </a:p>
        </xdr:txBody>
      </xdr:sp>
      <xdr:sp>
        <xdr:nvSpPr>
          <xdr:cNvPr id="174" name="Line 189"/>
          <xdr:cNvSpPr>
            <a:spLocks/>
          </xdr:cNvSpPr>
        </xdr:nvSpPr>
        <xdr:spPr>
          <a:xfrm>
            <a:off x="319" y="21042"/>
            <a:ext cx="2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5" name="Line 190"/>
          <xdr:cNvSpPr>
            <a:spLocks/>
          </xdr:cNvSpPr>
        </xdr:nvSpPr>
        <xdr:spPr>
          <a:xfrm>
            <a:off x="341"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6" name="Text Box 191"/>
          <xdr:cNvSpPr txBox="1">
            <a:spLocks noChangeArrowheads="1"/>
          </xdr:cNvSpPr>
        </xdr:nvSpPr>
        <xdr:spPr>
          <a:xfrm>
            <a:off x="350" y="21002"/>
            <a:ext cx="97" cy="4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latin typeface="Times New Roman"/>
                <a:ea typeface="Times New Roman"/>
                <a:cs typeface="Times New Roman"/>
              </a:rPr>
              <a:t>Giảm trừ vốn
</a:t>
            </a:r>
            <a:r>
              <a:rPr lang="en-US" cap="none" sz="975" b="0" i="0" u="none" baseline="0">
                <a:solidFill>
                  <a:srgbClr val="000000"/>
                </a:solidFill>
                <a:latin typeface="Times New Roman"/>
                <a:ea typeface="Times New Roman"/>
                <a:cs typeface="Times New Roman"/>
              </a:rPr>
              <a:t>Chủ sở hữu</a:t>
            </a:r>
          </a:p>
        </xdr:txBody>
      </xdr:sp>
      <xdr:sp>
        <xdr:nvSpPr>
          <xdr:cNvPr id="177" name="Line 192"/>
          <xdr:cNvSpPr>
            <a:spLocks/>
          </xdr:cNvSpPr>
        </xdr:nvSpPr>
        <xdr:spPr>
          <a:xfrm>
            <a:off x="341" y="21042"/>
            <a:ext cx="10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8" name="Line 193"/>
          <xdr:cNvSpPr>
            <a:spLocks/>
          </xdr:cNvSpPr>
        </xdr:nvSpPr>
        <xdr:spPr>
          <a:xfrm>
            <a:off x="444"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9" name="Text Box 194"/>
          <xdr:cNvSpPr txBox="1">
            <a:spLocks noChangeArrowheads="1"/>
          </xdr:cNvSpPr>
        </xdr:nvSpPr>
        <xdr:spPr>
          <a:xfrm>
            <a:off x="447" y="21002"/>
            <a:ext cx="58" cy="4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a:t>
            </a:r>
          </a:p>
        </xdr:txBody>
      </xdr:sp>
      <xdr:sp>
        <xdr:nvSpPr>
          <xdr:cNvPr id="180" name="Line 195"/>
          <xdr:cNvSpPr>
            <a:spLocks/>
          </xdr:cNvSpPr>
        </xdr:nvSpPr>
        <xdr:spPr>
          <a:xfrm>
            <a:off x="444" y="21042"/>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1" name="Line 196"/>
          <xdr:cNvSpPr>
            <a:spLocks/>
          </xdr:cNvSpPr>
        </xdr:nvSpPr>
        <xdr:spPr>
          <a:xfrm>
            <a:off x="496"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2" name="Text Box 197"/>
          <xdr:cNvSpPr txBox="1">
            <a:spLocks noChangeArrowheads="1"/>
          </xdr:cNvSpPr>
        </xdr:nvSpPr>
        <xdr:spPr>
          <a:xfrm>
            <a:off x="505" y="21002"/>
            <a:ext cx="136" cy="4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latin typeface="Times New Roman"/>
                <a:ea typeface="Times New Roman"/>
                <a:cs typeface="Times New Roman"/>
              </a:rPr>
              <a:t>Tăng vốn
</a:t>
            </a:r>
            <a:r>
              <a:rPr lang="en-US" cap="none" sz="975" b="0" i="0" u="none" baseline="0">
                <a:solidFill>
                  <a:srgbClr val="000000"/>
                </a:solidFill>
                <a:latin typeface="Times New Roman"/>
                <a:ea typeface="Times New Roman"/>
                <a:cs typeface="Times New Roman"/>
              </a:rPr>
              <a:t>Chủ sở hữu</a:t>
            </a:r>
          </a:p>
        </xdr:txBody>
      </xdr:sp>
      <xdr:sp>
        <xdr:nvSpPr>
          <xdr:cNvPr id="183" name="Line 198"/>
          <xdr:cNvSpPr>
            <a:spLocks/>
          </xdr:cNvSpPr>
        </xdr:nvSpPr>
        <xdr:spPr>
          <a:xfrm>
            <a:off x="496" y="21042"/>
            <a:ext cx="14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4" name="Line 199"/>
          <xdr:cNvSpPr>
            <a:spLocks/>
          </xdr:cNvSpPr>
        </xdr:nvSpPr>
        <xdr:spPr>
          <a:xfrm>
            <a:off x="637" y="21002"/>
            <a:ext cx="0" cy="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5" name="Line 200"/>
          <xdr:cNvSpPr>
            <a:spLocks/>
          </xdr:cNvSpPr>
        </xdr:nvSpPr>
        <xdr:spPr>
          <a:xfrm>
            <a:off x="44" y="21063"/>
            <a:ext cx="8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6" name="Line 201"/>
          <xdr:cNvSpPr>
            <a:spLocks/>
          </xdr:cNvSpPr>
        </xdr:nvSpPr>
        <xdr:spPr>
          <a:xfrm>
            <a:off x="128" y="21063"/>
            <a:ext cx="3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7" name="Line 202"/>
          <xdr:cNvSpPr>
            <a:spLocks/>
          </xdr:cNvSpPr>
        </xdr:nvSpPr>
        <xdr:spPr>
          <a:xfrm>
            <a:off x="159" y="21063"/>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8" name="Line 203"/>
          <xdr:cNvSpPr>
            <a:spLocks/>
          </xdr:cNvSpPr>
        </xdr:nvSpPr>
        <xdr:spPr>
          <a:xfrm>
            <a:off x="211" y="21063"/>
            <a:ext cx="2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9" name="Line 204"/>
          <xdr:cNvSpPr>
            <a:spLocks/>
          </xdr:cNvSpPr>
        </xdr:nvSpPr>
        <xdr:spPr>
          <a:xfrm>
            <a:off x="234" y="21063"/>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0" name="Line 205"/>
          <xdr:cNvSpPr>
            <a:spLocks/>
          </xdr:cNvSpPr>
        </xdr:nvSpPr>
        <xdr:spPr>
          <a:xfrm>
            <a:off x="319" y="21063"/>
            <a:ext cx="2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1" name="Line 206"/>
          <xdr:cNvSpPr>
            <a:spLocks/>
          </xdr:cNvSpPr>
        </xdr:nvSpPr>
        <xdr:spPr>
          <a:xfrm>
            <a:off x="341" y="21063"/>
            <a:ext cx="10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2" name="Line 207"/>
          <xdr:cNvSpPr>
            <a:spLocks/>
          </xdr:cNvSpPr>
        </xdr:nvSpPr>
        <xdr:spPr>
          <a:xfrm>
            <a:off x="444" y="21063"/>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3" name="Line 208"/>
          <xdr:cNvSpPr>
            <a:spLocks/>
          </xdr:cNvSpPr>
        </xdr:nvSpPr>
        <xdr:spPr>
          <a:xfrm>
            <a:off x="496" y="21063"/>
            <a:ext cx="14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4" name="Line 209"/>
          <xdr:cNvSpPr>
            <a:spLocks/>
          </xdr:cNvSpPr>
        </xdr:nvSpPr>
        <xdr:spPr>
          <a:xfrm>
            <a:off x="44" y="21063"/>
            <a:ext cx="0" cy="3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5" name="Text Box 210"/>
          <xdr:cNvSpPr txBox="1">
            <a:spLocks noChangeArrowheads="1"/>
          </xdr:cNvSpPr>
        </xdr:nvSpPr>
        <xdr:spPr>
          <a:xfrm>
            <a:off x="39" y="21063"/>
            <a:ext cx="175" cy="37"/>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Tổng rủi ro</a:t>
            </a:r>
          </a:p>
        </xdr:txBody>
      </xdr:sp>
      <xdr:sp>
        <xdr:nvSpPr>
          <xdr:cNvPr id="196" name="Line 211"/>
          <xdr:cNvSpPr>
            <a:spLocks/>
          </xdr:cNvSpPr>
        </xdr:nvSpPr>
        <xdr:spPr>
          <a:xfrm>
            <a:off x="44" y="21100"/>
            <a:ext cx="167"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7" name="Line 212"/>
          <xdr:cNvSpPr>
            <a:spLocks/>
          </xdr:cNvSpPr>
        </xdr:nvSpPr>
        <xdr:spPr>
          <a:xfrm>
            <a:off x="211" y="21063"/>
            <a:ext cx="0" cy="3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8" name="Text Box 213"/>
          <xdr:cNvSpPr txBox="1">
            <a:spLocks noChangeArrowheads="1"/>
          </xdr:cNvSpPr>
        </xdr:nvSpPr>
        <xdr:spPr>
          <a:xfrm>
            <a:off x="214" y="21063"/>
            <a:ext cx="19" cy="37"/>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a:t>
            </a:r>
          </a:p>
        </xdr:txBody>
      </xdr:sp>
      <xdr:sp>
        <xdr:nvSpPr>
          <xdr:cNvPr id="199" name="Line 214"/>
          <xdr:cNvSpPr>
            <a:spLocks/>
          </xdr:cNvSpPr>
        </xdr:nvSpPr>
        <xdr:spPr>
          <a:xfrm>
            <a:off x="211" y="21100"/>
            <a:ext cx="2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0" name="Line 215"/>
          <xdr:cNvSpPr>
            <a:spLocks/>
          </xdr:cNvSpPr>
        </xdr:nvSpPr>
        <xdr:spPr>
          <a:xfrm>
            <a:off x="234" y="21063"/>
            <a:ext cx="0" cy="3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1" name="Text Box 216"/>
          <xdr:cNvSpPr txBox="1">
            <a:spLocks noChangeArrowheads="1"/>
          </xdr:cNvSpPr>
        </xdr:nvSpPr>
        <xdr:spPr>
          <a:xfrm>
            <a:off x="233" y="21063"/>
            <a:ext cx="78" cy="37"/>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Rủi ro thị trường</a:t>
            </a:r>
          </a:p>
        </xdr:txBody>
      </xdr:sp>
      <xdr:sp>
        <xdr:nvSpPr>
          <xdr:cNvPr id="202" name="Line 217"/>
          <xdr:cNvSpPr>
            <a:spLocks/>
          </xdr:cNvSpPr>
        </xdr:nvSpPr>
        <xdr:spPr>
          <a:xfrm>
            <a:off x="234" y="21100"/>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3" name="Line 218"/>
          <xdr:cNvSpPr>
            <a:spLocks/>
          </xdr:cNvSpPr>
        </xdr:nvSpPr>
        <xdr:spPr>
          <a:xfrm>
            <a:off x="319" y="21063"/>
            <a:ext cx="0" cy="3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4" name="Text Box 219"/>
          <xdr:cNvSpPr txBox="1">
            <a:spLocks noChangeArrowheads="1"/>
          </xdr:cNvSpPr>
        </xdr:nvSpPr>
        <xdr:spPr>
          <a:xfrm>
            <a:off x="311" y="21063"/>
            <a:ext cx="39" cy="37"/>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a:t>
            </a:r>
          </a:p>
        </xdr:txBody>
      </xdr:sp>
      <xdr:sp>
        <xdr:nvSpPr>
          <xdr:cNvPr id="205" name="Line 220"/>
          <xdr:cNvSpPr>
            <a:spLocks/>
          </xdr:cNvSpPr>
        </xdr:nvSpPr>
        <xdr:spPr>
          <a:xfrm>
            <a:off x="319" y="21100"/>
            <a:ext cx="2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6" name="Line 221"/>
          <xdr:cNvSpPr>
            <a:spLocks/>
          </xdr:cNvSpPr>
        </xdr:nvSpPr>
        <xdr:spPr>
          <a:xfrm>
            <a:off x="341" y="21063"/>
            <a:ext cx="0" cy="3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7" name="Text Box 222"/>
          <xdr:cNvSpPr txBox="1">
            <a:spLocks noChangeArrowheads="1"/>
          </xdr:cNvSpPr>
        </xdr:nvSpPr>
        <xdr:spPr>
          <a:xfrm>
            <a:off x="350" y="21063"/>
            <a:ext cx="97" cy="37"/>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Rủi ro tín dụng</a:t>
            </a:r>
          </a:p>
        </xdr:txBody>
      </xdr:sp>
      <xdr:sp>
        <xdr:nvSpPr>
          <xdr:cNvPr id="208" name="Line 223"/>
          <xdr:cNvSpPr>
            <a:spLocks/>
          </xdr:cNvSpPr>
        </xdr:nvSpPr>
        <xdr:spPr>
          <a:xfrm>
            <a:off x="341" y="21100"/>
            <a:ext cx="10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9" name="Line 224"/>
          <xdr:cNvSpPr>
            <a:spLocks/>
          </xdr:cNvSpPr>
        </xdr:nvSpPr>
        <xdr:spPr>
          <a:xfrm>
            <a:off x="444" y="21063"/>
            <a:ext cx="0" cy="3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0" name="Text Box 225"/>
          <xdr:cNvSpPr txBox="1">
            <a:spLocks noChangeArrowheads="1"/>
          </xdr:cNvSpPr>
        </xdr:nvSpPr>
        <xdr:spPr>
          <a:xfrm>
            <a:off x="447" y="21063"/>
            <a:ext cx="58" cy="37"/>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a:t>
            </a:r>
          </a:p>
        </xdr:txBody>
      </xdr:sp>
      <xdr:sp>
        <xdr:nvSpPr>
          <xdr:cNvPr id="211" name="Line 226"/>
          <xdr:cNvSpPr>
            <a:spLocks/>
          </xdr:cNvSpPr>
        </xdr:nvSpPr>
        <xdr:spPr>
          <a:xfrm>
            <a:off x="444" y="21100"/>
            <a:ext cx="5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2" name="Line 227"/>
          <xdr:cNvSpPr>
            <a:spLocks/>
          </xdr:cNvSpPr>
        </xdr:nvSpPr>
        <xdr:spPr>
          <a:xfrm>
            <a:off x="496" y="21063"/>
            <a:ext cx="0" cy="3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3" name="Text Box 228"/>
          <xdr:cNvSpPr txBox="1">
            <a:spLocks noChangeArrowheads="1"/>
          </xdr:cNvSpPr>
        </xdr:nvSpPr>
        <xdr:spPr>
          <a:xfrm>
            <a:off x="505" y="21063"/>
            <a:ext cx="136" cy="37"/>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Tổng rủi ro hoạt động</a:t>
            </a:r>
          </a:p>
        </xdr:txBody>
      </xdr:sp>
      <xdr:sp>
        <xdr:nvSpPr>
          <xdr:cNvPr id="214" name="Line 229"/>
          <xdr:cNvSpPr>
            <a:spLocks/>
          </xdr:cNvSpPr>
        </xdr:nvSpPr>
        <xdr:spPr>
          <a:xfrm>
            <a:off x="496" y="21100"/>
            <a:ext cx="141"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5" name="Line 230"/>
          <xdr:cNvSpPr>
            <a:spLocks/>
          </xdr:cNvSpPr>
        </xdr:nvSpPr>
        <xdr:spPr>
          <a:xfrm>
            <a:off x="637" y="21063"/>
            <a:ext cx="0" cy="3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6" name="Text Box 231"/>
          <xdr:cNvSpPr txBox="1">
            <a:spLocks noChangeArrowheads="1"/>
          </xdr:cNvSpPr>
        </xdr:nvSpPr>
        <xdr:spPr>
          <a:xfrm>
            <a:off x="0" y="21121"/>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Rủi ro thị trường do chứng khoán luôn luôn bị ảnh hưởng của giá thị trường sẽ tạo ra các rủi ro thị trường.</a:t>
            </a:r>
          </a:p>
        </xdr:txBody>
      </xdr:sp>
      <xdr:sp>
        <xdr:nvSpPr>
          <xdr:cNvPr id="217" name="Text Box 232"/>
          <xdr:cNvSpPr txBox="1">
            <a:spLocks noChangeArrowheads="1"/>
          </xdr:cNvSpPr>
        </xdr:nvSpPr>
        <xdr:spPr>
          <a:xfrm>
            <a:off x="0" y="21142"/>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Có 2 loại rủi ro thị trường:</a:t>
            </a:r>
          </a:p>
        </xdr:txBody>
      </xdr:sp>
      <xdr:sp>
        <xdr:nvSpPr>
          <xdr:cNvPr id="218" name="Text Box 233"/>
          <xdr:cNvSpPr txBox="1">
            <a:spLocks noChangeArrowheads="1"/>
          </xdr:cNvSpPr>
        </xdr:nvSpPr>
        <xdr:spPr>
          <a:xfrm>
            <a:off x="0" y="21163"/>
            <a:ext cx="661" cy="36"/>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Là những rủi ro thị trường nói chung, gồm rủi ro thị trường, rủi ro lãi suất, rủi ro ETF,.. rủi ro về tỷ giá hối đoái. Công ty chứng khoán sẽ xác định các yêu tố ảnh hưởng đến rủi ro chung và đưa vào công thức tính toán về mức độ rủi ro của mình.</a:t>
            </a:r>
          </a:p>
        </xdr:txBody>
      </xdr:sp>
      <xdr:sp>
        <xdr:nvSpPr>
          <xdr:cNvPr id="219" name="Text Box 234"/>
          <xdr:cNvSpPr txBox="1">
            <a:spLocks noChangeArrowheads="1"/>
          </xdr:cNvSpPr>
        </xdr:nvSpPr>
        <xdr:spPr>
          <a:xfrm>
            <a:off x="0" y="21199"/>
            <a:ext cx="661" cy="37"/>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Và Rủi ro đặc biệt: Phi hệ thống như rủi ro thanh toán, rủi ro về tín dụng có tính cá biệt. Rủi ro hợp đồng quyền chọn, khác với rủi ro quyền mua và quyền bán và sử dụng các rủi ro Denta hoặc Gama để tính toán các mức độ rủi ro.</a:t>
            </a:r>
          </a:p>
        </xdr:txBody>
      </xdr:sp>
      <xdr:sp>
        <xdr:nvSpPr>
          <xdr:cNvPr id="220" name="Text Box 235"/>
          <xdr:cNvSpPr txBox="1">
            <a:spLocks noChangeArrowheads="1"/>
          </xdr:cNvSpPr>
        </xdr:nvSpPr>
        <xdr:spPr>
          <a:xfrm>
            <a:off x="0" y="21236"/>
            <a:ext cx="661" cy="8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Hợp đồng quyền chọn được ký của CTCK với công ty khác là đối tác bị phá sản và phải dự đoán mức độ rủi ro của đối tác này để đưa vào công thức tính về rủi ro. Đối với CTCK thực hiện nhiều sản phẩm phái sinh OTC và thực hiện nhiều Hợp đồng quyền chọn trên cổ phiếu hoặc Hợp đồng quyền chọn trên hàng hóa và như vậy luôn phải dự đoán các mức độ rủi ro trên các Hợp đồng này để xác định mức độ rủi ro và xác định mức độ tín nhiệm ở các mức độ AAA (có mức độ rủi ro thấp) hoặc BB (mức độ rủi ro thường là cao).</a:t>
            </a:r>
          </a:p>
        </xdr:txBody>
      </xdr:sp>
      <xdr:sp>
        <xdr:nvSpPr>
          <xdr:cNvPr id="221" name="Text Box 236"/>
          <xdr:cNvSpPr txBox="1">
            <a:spLocks noChangeArrowheads="1"/>
          </xdr:cNvSpPr>
        </xdr:nvSpPr>
        <xdr:spPr>
          <a:xfrm>
            <a:off x="0" y="21317"/>
            <a:ext cx="661" cy="38"/>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Rủi ro về hoạt động: VD có nhiều nhân viên thì mức độ rủi ro hoạt động thấp trái ngược với Công ty có mức độ rủi ro cao khi số lượng nhân viên hạn chế.</a:t>
            </a:r>
          </a:p>
        </xdr:txBody>
      </xdr:sp>
      <xdr:sp>
        <xdr:nvSpPr>
          <xdr:cNvPr id="222" name="Text Box 237"/>
          <xdr:cNvSpPr txBox="1">
            <a:spLocks noChangeArrowheads="1"/>
          </xdr:cNvSpPr>
        </xdr:nvSpPr>
        <xdr:spPr>
          <a:xfrm>
            <a:off x="0" y="21355"/>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Rủi ro hoạt động quy định:</a:t>
            </a:r>
          </a:p>
        </xdr:txBody>
      </xdr:sp>
      <xdr:sp>
        <xdr:nvSpPr>
          <xdr:cNvPr id="223" name="Text Box 238"/>
          <xdr:cNvSpPr txBox="1">
            <a:spLocks noChangeArrowheads="1"/>
          </xdr:cNvSpPr>
        </xdr:nvSpPr>
        <xdr:spPr>
          <a:xfrm>
            <a:off x="0" y="21376"/>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Rủi ro hoạt động tỷ lệ thuận với lợi nhuận kiếm được của một công ty. Nếu lợi nhuận cao thì rủi ro sẽ thường là cao.</a:t>
            </a:r>
          </a:p>
        </xdr:txBody>
      </xdr:sp>
      <xdr:sp>
        <xdr:nvSpPr>
          <xdr:cNvPr id="224" name="Text Box 239"/>
          <xdr:cNvSpPr txBox="1">
            <a:spLocks noChangeArrowheads="1"/>
          </xdr:cNvSpPr>
        </xdr:nvSpPr>
        <xdr:spPr>
          <a:xfrm>
            <a:off x="0" y="21397"/>
            <a:ext cx="661" cy="21"/>
          </a:xfrm>
          <a:prstGeom prst="rect">
            <a:avLst/>
          </a:prstGeom>
          <a:noFill/>
          <a:ln w="9525" cmpd="sng">
            <a:noFill/>
          </a:ln>
        </xdr:spPr>
        <xdr:txBody>
          <a:bodyPr vertOverflow="clip" wrap="square" lIns="9144" tIns="9144" rIns="9144" bIns="9144"/>
          <a:p>
            <a:pPr algn="l">
              <a:defRPr/>
            </a:pPr>
            <a:r>
              <a:rPr lang="en-US" cap="none" sz="975" b="0" i="0" u="none" baseline="0">
                <a:solidFill>
                  <a:srgbClr val="000000"/>
                </a:solidFill>
              </a:rPr>
              <a:t>CTCK sử dụng là NCR và BCR sử dụng đối với ngân hàng.</a:t>
            </a:r>
          </a:p>
        </xdr:txBody>
      </xdr:sp>
      <xdr:sp>
        <xdr:nvSpPr>
          <xdr:cNvPr id="225" name="Text Box 240"/>
          <xdr:cNvSpPr txBox="1">
            <a:spLocks noChangeArrowheads="1"/>
          </xdr:cNvSpPr>
        </xdr:nvSpPr>
        <xdr:spPr>
          <a:xfrm>
            <a:off x="350" y="21439"/>
            <a:ext cx="292" cy="21"/>
          </a:xfrm>
          <a:prstGeom prst="rect">
            <a:avLst/>
          </a:prstGeom>
          <a:noFill/>
          <a:ln w="9525" cmpd="sng">
            <a:noFill/>
          </a:ln>
        </xdr:spPr>
        <xdr:txBody>
          <a:bodyPr vertOverflow="clip" wrap="square" lIns="9144" tIns="9144" rIns="9144" bIns="9144"/>
          <a:p>
            <a:pPr algn="r">
              <a:defRPr/>
            </a:pPr>
            <a:r>
              <a:rPr lang="en-US" cap="none" sz="975" b="0" i="0" u="none" baseline="0">
                <a:solidFill>
                  <a:srgbClr val="000000"/>
                </a:solidFill>
              </a:rPr>
              <a:t>......., ngày ......tháng......năm ....</a:t>
            </a:r>
          </a:p>
        </xdr:txBody>
      </xdr:sp>
      <xdr:sp>
        <xdr:nvSpPr>
          <xdr:cNvPr id="226" name="Text Box 241"/>
          <xdr:cNvSpPr txBox="1">
            <a:spLocks noChangeArrowheads="1"/>
          </xdr:cNvSpPr>
        </xdr:nvSpPr>
        <xdr:spPr>
          <a:xfrm>
            <a:off x="39" y="21460"/>
            <a:ext cx="175" cy="21"/>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NGƯỜI LẬP BIỂU</a:t>
            </a:r>
          </a:p>
        </xdr:txBody>
      </xdr:sp>
      <xdr:sp>
        <xdr:nvSpPr>
          <xdr:cNvPr id="227" name="Text Box 242"/>
          <xdr:cNvSpPr txBox="1">
            <a:spLocks noChangeArrowheads="1"/>
          </xdr:cNvSpPr>
        </xdr:nvSpPr>
        <xdr:spPr>
          <a:xfrm>
            <a:off x="214" y="21460"/>
            <a:ext cx="233" cy="21"/>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KẾ TOÁN TRƯỞNG</a:t>
            </a:r>
          </a:p>
        </xdr:txBody>
      </xdr:sp>
      <xdr:sp>
        <xdr:nvSpPr>
          <xdr:cNvPr id="228" name="Text Box 243"/>
          <xdr:cNvSpPr txBox="1">
            <a:spLocks noChangeArrowheads="1"/>
          </xdr:cNvSpPr>
        </xdr:nvSpPr>
        <xdr:spPr>
          <a:xfrm>
            <a:off x="447" y="21460"/>
            <a:ext cx="214" cy="21"/>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(TỔNG) GIÁM ĐỐC</a:t>
            </a:r>
          </a:p>
        </xdr:txBody>
      </xdr:sp>
      <xdr:sp>
        <xdr:nvSpPr>
          <xdr:cNvPr id="229" name="Text Box 244"/>
          <xdr:cNvSpPr txBox="1">
            <a:spLocks noChangeArrowheads="1"/>
          </xdr:cNvSpPr>
        </xdr:nvSpPr>
        <xdr:spPr>
          <a:xfrm>
            <a:off x="39" y="21481"/>
            <a:ext cx="175" cy="21"/>
          </a:xfrm>
          <a:prstGeom prst="rect">
            <a:avLst/>
          </a:prstGeom>
          <a:noFill/>
          <a:ln w="9525" cmpd="sng">
            <a:noFill/>
          </a:ln>
        </xdr:spPr>
        <xdr:txBody>
          <a:bodyPr vertOverflow="clip" wrap="square" lIns="9144" tIns="9144" rIns="9144" bIns="9144"/>
          <a:p>
            <a:pPr algn="ctr">
              <a:defRPr/>
            </a:pPr>
            <a:r>
              <a:rPr lang="en-US" cap="none" sz="975" b="0" i="0" u="none" baseline="0">
                <a:solidFill>
                  <a:srgbClr val="000000"/>
                </a:solidFill>
              </a:rPr>
              <a:t>(Ký, họ tên)</a:t>
            </a:r>
          </a:p>
        </xdr:txBody>
      </xdr:sp>
      <xdr:sp>
        <xdr:nvSpPr>
          <xdr:cNvPr id="230" name="Text Box 245"/>
          <xdr:cNvSpPr txBox="1">
            <a:spLocks noChangeArrowheads="1"/>
          </xdr:cNvSpPr>
        </xdr:nvSpPr>
        <xdr:spPr>
          <a:xfrm>
            <a:off x="214" y="21481"/>
            <a:ext cx="233" cy="21"/>
          </a:xfrm>
          <a:prstGeom prst="rect">
            <a:avLst/>
          </a:prstGeom>
          <a:noFill/>
          <a:ln w="9525" cmpd="sng">
            <a:noFill/>
          </a:ln>
        </xdr:spPr>
        <xdr:txBody>
          <a:bodyPr vertOverflow="clip" wrap="square" lIns="9144" tIns="9144" rIns="9144" bIns="9144"/>
          <a:p>
            <a:pPr algn="ctr">
              <a:defRPr/>
            </a:pPr>
            <a:r>
              <a:rPr lang="en-US" cap="none" sz="975" b="0" i="0" u="none" baseline="0">
                <a:solidFill>
                  <a:srgbClr val="000000"/>
                </a:solidFill>
              </a:rPr>
              <a:t>(Ký, họ tên)</a:t>
            </a:r>
          </a:p>
        </xdr:txBody>
      </xdr:sp>
      <xdr:sp>
        <xdr:nvSpPr>
          <xdr:cNvPr id="231" name="Text Box 246"/>
          <xdr:cNvSpPr txBox="1">
            <a:spLocks noChangeArrowheads="1"/>
          </xdr:cNvSpPr>
        </xdr:nvSpPr>
        <xdr:spPr>
          <a:xfrm>
            <a:off x="447" y="21481"/>
            <a:ext cx="214" cy="21"/>
          </a:xfrm>
          <a:prstGeom prst="rect">
            <a:avLst/>
          </a:prstGeom>
          <a:noFill/>
          <a:ln w="9525" cmpd="sng">
            <a:noFill/>
          </a:ln>
        </xdr:spPr>
        <xdr:txBody>
          <a:bodyPr vertOverflow="clip" wrap="square" lIns="9144" tIns="9144" rIns="9144" bIns="9144"/>
          <a:p>
            <a:pPr algn="ctr">
              <a:defRPr/>
            </a:pPr>
            <a:r>
              <a:rPr lang="en-US" cap="none" sz="975" b="0" i="0" u="none" baseline="0">
                <a:solidFill>
                  <a:srgbClr val="000000"/>
                </a:solidFill>
              </a:rPr>
              <a:t>(Ký, họ tên, đóng dấu)</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204"/>
  <sheetViews>
    <sheetView zoomScalePageLayoutView="0" workbookViewId="0" topLeftCell="A37">
      <selection activeCell="E181" sqref="E181"/>
    </sheetView>
  </sheetViews>
  <sheetFormatPr defaultColWidth="9.140625" defaultRowHeight="12"/>
  <cols>
    <col min="1" max="1" width="50.00390625" style="0" customWidth="1"/>
    <col min="2" max="2" width="10.00390625" style="0" customWidth="1"/>
    <col min="4" max="5" width="20.00390625" style="0" customWidth="1"/>
    <col min="6" max="6" width="13.421875" style="0" bestFit="1" customWidth="1"/>
    <col min="7" max="7" width="12.28125" style="0" bestFit="1" customWidth="1"/>
  </cols>
  <sheetData>
    <row r="1" spans="1:3" ht="12">
      <c r="A1" s="93" t="s">
        <v>372</v>
      </c>
      <c r="B1" s="94"/>
      <c r="C1" t="s">
        <v>0</v>
      </c>
    </row>
    <row r="2" spans="1:3" ht="12">
      <c r="A2" s="94" t="s">
        <v>373</v>
      </c>
      <c r="B2" s="94"/>
      <c r="C2" t="s">
        <v>374</v>
      </c>
    </row>
    <row r="3" spans="1:2" ht="12">
      <c r="A3" s="94" t="s">
        <v>1</v>
      </c>
      <c r="B3" s="94"/>
    </row>
    <row r="4" spans="3:4" ht="12">
      <c r="C4" s="94" t="s">
        <v>375</v>
      </c>
      <c r="D4" s="94"/>
    </row>
    <row r="5" spans="1:4" ht="19.5" customHeight="1">
      <c r="A5" s="95" t="s">
        <v>3</v>
      </c>
      <c r="B5" s="94"/>
      <c r="C5" s="94"/>
      <c r="D5" s="94"/>
    </row>
    <row r="8" spans="1:5" ht="12">
      <c r="A8" s="1" t="s">
        <v>4</v>
      </c>
      <c r="B8" s="1" t="s">
        <v>5</v>
      </c>
      <c r="C8" s="1" t="s">
        <v>6</v>
      </c>
      <c r="D8" s="1" t="s">
        <v>7</v>
      </c>
      <c r="E8" s="1" t="s">
        <v>8</v>
      </c>
    </row>
    <row r="9" spans="1:5" ht="12">
      <c r="A9" s="2" t="s">
        <v>9</v>
      </c>
      <c r="B9" s="2"/>
      <c r="C9" s="2"/>
      <c r="D9" s="12">
        <v>0</v>
      </c>
      <c r="E9" s="12">
        <v>0</v>
      </c>
    </row>
    <row r="10" spans="1:5" ht="12.75">
      <c r="A10" s="2" t="s">
        <v>10</v>
      </c>
      <c r="B10" s="2" t="s">
        <v>11</v>
      </c>
      <c r="C10" s="10"/>
      <c r="D10" s="14">
        <f>D11+D32</f>
        <v>148270832457.6</v>
      </c>
      <c r="E10" s="14">
        <f>E11+E32</f>
        <v>149864009832</v>
      </c>
    </row>
    <row r="11" spans="1:5" ht="12.75">
      <c r="A11" s="2" t="s">
        <v>12</v>
      </c>
      <c r="B11" s="2" t="s">
        <v>13</v>
      </c>
      <c r="C11" s="10"/>
      <c r="D11" s="14">
        <f>D12+D15+D16+D17+D18+D19+D20+D25+D26+D27+D28+D29+D30+D31</f>
        <v>146901676802.6</v>
      </c>
      <c r="E11" s="14">
        <f>E12+E15+E16+E17+E18+E19+E20+E25+E26+E27+E28+E29+E30+E31</f>
        <v>148950089865</v>
      </c>
    </row>
    <row r="12" spans="1:5" ht="12.75">
      <c r="A12" s="3" t="s">
        <v>14</v>
      </c>
      <c r="B12" s="3" t="s">
        <v>15</v>
      </c>
      <c r="C12" s="11"/>
      <c r="D12" s="15">
        <f>D13+D14</f>
        <v>141055725359.6</v>
      </c>
      <c r="E12" s="15">
        <f>E13+E14</f>
        <v>144130717086</v>
      </c>
    </row>
    <row r="13" spans="1:5" ht="12.75">
      <c r="A13" s="3" t="s">
        <v>16</v>
      </c>
      <c r="B13" s="3" t="s">
        <v>17</v>
      </c>
      <c r="C13" s="11"/>
      <c r="D13" s="15">
        <v>141055725359.6</v>
      </c>
      <c r="E13" s="15">
        <v>6130717086</v>
      </c>
    </row>
    <row r="14" spans="1:5" ht="12.75">
      <c r="A14" s="3" t="s">
        <v>18</v>
      </c>
      <c r="B14" s="3" t="s">
        <v>19</v>
      </c>
      <c r="C14" s="11"/>
      <c r="D14" s="15">
        <v>0</v>
      </c>
      <c r="E14" s="15">
        <v>138000000000</v>
      </c>
    </row>
    <row r="15" spans="1:5" ht="12.75">
      <c r="A15" s="3" t="s">
        <v>20</v>
      </c>
      <c r="B15" s="3" t="s">
        <v>21</v>
      </c>
      <c r="C15" s="11"/>
      <c r="D15" s="15">
        <v>0</v>
      </c>
      <c r="E15" s="15">
        <v>0</v>
      </c>
    </row>
    <row r="16" spans="1:5" ht="12.75">
      <c r="A16" s="3" t="s">
        <v>22</v>
      </c>
      <c r="B16" s="3" t="s">
        <v>23</v>
      </c>
      <c r="C16" s="11"/>
      <c r="D16" s="15">
        <v>0</v>
      </c>
      <c r="E16" s="15">
        <v>0</v>
      </c>
    </row>
    <row r="17" spans="1:5" ht="12.75">
      <c r="A17" s="3" t="s">
        <v>24</v>
      </c>
      <c r="B17" s="3" t="s">
        <v>25</v>
      </c>
      <c r="C17" s="11"/>
      <c r="D17" s="15">
        <v>0</v>
      </c>
      <c r="E17" s="15">
        <v>0</v>
      </c>
    </row>
    <row r="18" spans="1:5" ht="12.75">
      <c r="A18" s="3" t="s">
        <v>26</v>
      </c>
      <c r="B18" s="3" t="s">
        <v>27</v>
      </c>
      <c r="C18" s="11"/>
      <c r="D18" s="15">
        <v>0</v>
      </c>
      <c r="E18" s="15">
        <v>0</v>
      </c>
    </row>
    <row r="19" spans="1:5" ht="12.75">
      <c r="A19" s="3" t="s">
        <v>28</v>
      </c>
      <c r="B19" s="3" t="s">
        <v>29</v>
      </c>
      <c r="C19" s="11"/>
      <c r="D19" s="15">
        <v>0</v>
      </c>
      <c r="E19" s="15">
        <v>0</v>
      </c>
    </row>
    <row r="20" spans="1:5" ht="12.75">
      <c r="A20" s="3" t="s">
        <v>30</v>
      </c>
      <c r="B20" s="3" t="s">
        <v>31</v>
      </c>
      <c r="C20" s="11"/>
      <c r="D20" s="15">
        <f>D21+D22</f>
        <v>0</v>
      </c>
      <c r="E20" s="15">
        <f>E21+E22</f>
        <v>0</v>
      </c>
    </row>
    <row r="21" spans="1:5" ht="12.75">
      <c r="A21" s="3" t="s">
        <v>32</v>
      </c>
      <c r="B21" s="3" t="s">
        <v>33</v>
      </c>
      <c r="C21" s="11"/>
      <c r="D21" s="15">
        <v>0</v>
      </c>
      <c r="E21" s="15">
        <v>0</v>
      </c>
    </row>
    <row r="22" spans="1:5" ht="12.75">
      <c r="A22" s="3" t="s">
        <v>34</v>
      </c>
      <c r="B22" s="3" t="s">
        <v>35</v>
      </c>
      <c r="C22" s="11"/>
      <c r="D22" s="15">
        <f>D23+D24</f>
        <v>0</v>
      </c>
      <c r="E22" s="15">
        <f>E23+E24</f>
        <v>0</v>
      </c>
    </row>
    <row r="23" spans="1:5" ht="12.75">
      <c r="A23" s="3" t="s">
        <v>36</v>
      </c>
      <c r="B23" s="3" t="s">
        <v>37</v>
      </c>
      <c r="C23" s="11"/>
      <c r="D23" s="15">
        <v>0</v>
      </c>
      <c r="E23" s="15">
        <v>0</v>
      </c>
    </row>
    <row r="24" spans="1:5" ht="12.75">
      <c r="A24" s="3" t="s">
        <v>38</v>
      </c>
      <c r="B24" s="3" t="s">
        <v>39</v>
      </c>
      <c r="C24" s="11"/>
      <c r="D24" s="15">
        <v>0</v>
      </c>
      <c r="E24" s="15">
        <v>0</v>
      </c>
    </row>
    <row r="25" spans="1:5" ht="12.75">
      <c r="A25" s="3" t="s">
        <v>40</v>
      </c>
      <c r="B25" s="3" t="s">
        <v>41</v>
      </c>
      <c r="C25" s="11"/>
      <c r="D25" s="15">
        <v>0</v>
      </c>
      <c r="E25" s="15">
        <v>0</v>
      </c>
    </row>
    <row r="26" spans="1:5" ht="12.75">
      <c r="A26" s="3" t="s">
        <v>42</v>
      </c>
      <c r="B26" s="3" t="s">
        <v>43</v>
      </c>
      <c r="C26" s="11"/>
      <c r="D26" s="15"/>
      <c r="E26" s="15"/>
    </row>
    <row r="27" spans="1:5" ht="12.75">
      <c r="A27" s="3" t="s">
        <v>44</v>
      </c>
      <c r="B27" s="3" t="s">
        <v>45</v>
      </c>
      <c r="C27" s="11"/>
      <c r="D27" s="15">
        <v>5878068215</v>
      </c>
      <c r="E27" s="15">
        <v>4592611551</v>
      </c>
    </row>
    <row r="28" spans="1:5" ht="12.75">
      <c r="A28" s="3" t="s">
        <v>46</v>
      </c>
      <c r="B28" s="3" t="s">
        <v>47</v>
      </c>
      <c r="C28" s="11"/>
      <c r="D28" s="15">
        <v>0</v>
      </c>
      <c r="E28" s="15">
        <v>0</v>
      </c>
    </row>
    <row r="29" spans="1:5" ht="12.75">
      <c r="A29" s="3" t="s">
        <v>48</v>
      </c>
      <c r="B29" s="3" t="s">
        <v>49</v>
      </c>
      <c r="C29" s="11"/>
      <c r="D29" s="15">
        <v>0</v>
      </c>
      <c r="E29" s="15">
        <v>0</v>
      </c>
    </row>
    <row r="30" spans="1:5" ht="12.75">
      <c r="A30" s="3" t="s">
        <v>50</v>
      </c>
      <c r="B30" s="3" t="s">
        <v>51</v>
      </c>
      <c r="C30" s="11"/>
      <c r="D30" s="15">
        <v>22694455107</v>
      </c>
      <c r="E30" s="15">
        <v>22953333107</v>
      </c>
    </row>
    <row r="31" spans="1:5" ht="12.75">
      <c r="A31" s="3" t="s">
        <v>52</v>
      </c>
      <c r="B31" s="3" t="s">
        <v>53</v>
      </c>
      <c r="C31" s="11"/>
      <c r="D31" s="15">
        <v>-22726571879</v>
      </c>
      <c r="E31" s="15">
        <v>-22726571879</v>
      </c>
    </row>
    <row r="32" spans="1:5" ht="12.75">
      <c r="A32" s="2" t="s">
        <v>54</v>
      </c>
      <c r="B32" s="2" t="s">
        <v>55</v>
      </c>
      <c r="C32" s="10"/>
      <c r="D32" s="14">
        <f>D33+D34+D35+D36+D37+D38</f>
        <v>1369155655</v>
      </c>
      <c r="E32" s="14">
        <f>E33+E34+E35+E36+E37+E38</f>
        <v>913919967</v>
      </c>
    </row>
    <row r="33" spans="1:5" ht="12.75">
      <c r="A33" s="3" t="s">
        <v>56</v>
      </c>
      <c r="B33" s="3" t="s">
        <v>57</v>
      </c>
      <c r="C33" s="11"/>
      <c r="D33" s="15">
        <v>313824087</v>
      </c>
      <c r="E33" s="15">
        <v>355872087</v>
      </c>
    </row>
    <row r="34" spans="1:5" ht="12.75">
      <c r="A34" s="3" t="s">
        <v>58</v>
      </c>
      <c r="B34" s="3" t="s">
        <v>59</v>
      </c>
      <c r="C34" s="11"/>
      <c r="D34" s="15">
        <v>0</v>
      </c>
      <c r="E34" s="15">
        <v>0</v>
      </c>
    </row>
    <row r="35" spans="1:5" ht="12.75">
      <c r="A35" s="3" t="s">
        <v>60</v>
      </c>
      <c r="B35" s="3" t="s">
        <v>61</v>
      </c>
      <c r="C35" s="11"/>
      <c r="D35" s="15">
        <v>643502938</v>
      </c>
      <c r="E35" s="15">
        <v>265949900</v>
      </c>
    </row>
    <row r="36" spans="1:5" ht="12.75">
      <c r="A36" s="3" t="s">
        <v>62</v>
      </c>
      <c r="B36" s="3" t="s">
        <v>63</v>
      </c>
      <c r="C36" s="11"/>
      <c r="D36" s="15">
        <v>12999700</v>
      </c>
      <c r="E36" s="15">
        <v>12999700</v>
      </c>
    </row>
    <row r="37" spans="1:5" ht="12.75">
      <c r="A37" s="3" t="s">
        <v>64</v>
      </c>
      <c r="B37" s="3" t="s">
        <v>65</v>
      </c>
      <c r="C37" s="11"/>
      <c r="D37" s="15">
        <v>398828930</v>
      </c>
      <c r="E37" s="15">
        <v>279098280</v>
      </c>
    </row>
    <row r="38" spans="1:5" ht="12.75">
      <c r="A38" s="3" t="s">
        <v>66</v>
      </c>
      <c r="B38" s="3" t="s">
        <v>67</v>
      </c>
      <c r="C38" s="11"/>
      <c r="D38" s="15">
        <v>0</v>
      </c>
      <c r="E38" s="15">
        <v>0</v>
      </c>
    </row>
    <row r="39" spans="1:5" ht="12.75">
      <c r="A39" s="2" t="s">
        <v>68</v>
      </c>
      <c r="B39" s="2" t="s">
        <v>69</v>
      </c>
      <c r="C39" s="10"/>
      <c r="D39" s="14">
        <f>D40+D46+D59+D63+D64+D70</f>
        <v>32849733770</v>
      </c>
      <c r="E39" s="14">
        <f>E40+E46+E59+E63+E64+E70</f>
        <v>32491640569</v>
      </c>
    </row>
    <row r="40" spans="1:5" ht="12.75">
      <c r="A40" s="3" t="s">
        <v>70</v>
      </c>
      <c r="B40" s="3" t="s">
        <v>71</v>
      </c>
      <c r="C40" s="11"/>
      <c r="D40" s="14">
        <f>D41+D42</f>
        <v>0</v>
      </c>
      <c r="E40" s="14">
        <f>E41+E42</f>
        <v>0</v>
      </c>
    </row>
    <row r="41" spans="1:5" ht="12.75">
      <c r="A41" s="3" t="s">
        <v>72</v>
      </c>
      <c r="B41" s="3" t="s">
        <v>73</v>
      </c>
      <c r="C41" s="11"/>
      <c r="D41" s="15">
        <v>0</v>
      </c>
      <c r="E41" s="15">
        <v>0</v>
      </c>
    </row>
    <row r="42" spans="1:5" ht="12.75">
      <c r="A42" s="3" t="s">
        <v>74</v>
      </c>
      <c r="B42" s="3" t="s">
        <v>75</v>
      </c>
      <c r="C42" s="11"/>
      <c r="D42" s="15">
        <f>D43+D44+D45</f>
        <v>0</v>
      </c>
      <c r="E42" s="15">
        <f>E43+E44+E45</f>
        <v>0</v>
      </c>
    </row>
    <row r="43" spans="1:5" ht="12.75">
      <c r="A43" s="3" t="s">
        <v>76</v>
      </c>
      <c r="B43" s="3" t="s">
        <v>77</v>
      </c>
      <c r="C43" s="11"/>
      <c r="D43" s="15">
        <v>0</v>
      </c>
      <c r="E43" s="15">
        <v>0</v>
      </c>
    </row>
    <row r="44" spans="1:5" ht="12.75">
      <c r="A44" s="3" t="s">
        <v>78</v>
      </c>
      <c r="B44" s="3" t="s">
        <v>79</v>
      </c>
      <c r="C44" s="11"/>
      <c r="D44" s="15">
        <v>0</v>
      </c>
      <c r="E44" s="15">
        <v>0</v>
      </c>
    </row>
    <row r="45" spans="1:5" ht="12.75">
      <c r="A45" s="3" t="s">
        <v>80</v>
      </c>
      <c r="B45" s="3" t="s">
        <v>81</v>
      </c>
      <c r="C45" s="11"/>
      <c r="D45" s="15">
        <v>0</v>
      </c>
      <c r="E45" s="15">
        <v>0</v>
      </c>
    </row>
    <row r="46" spans="1:5" ht="12.75">
      <c r="A46" s="3" t="s">
        <v>82</v>
      </c>
      <c r="B46" s="3" t="s">
        <v>83</v>
      </c>
      <c r="C46" s="11"/>
      <c r="D46" s="14">
        <f>D47+D51+D55</f>
        <v>55021109</v>
      </c>
      <c r="E46" s="14">
        <f>E47+E51+E55</f>
        <v>143040730</v>
      </c>
    </row>
    <row r="47" spans="1:5" ht="12.75">
      <c r="A47" s="3" t="s">
        <v>84</v>
      </c>
      <c r="B47" s="3" t="s">
        <v>85</v>
      </c>
      <c r="C47" s="11"/>
      <c r="D47" s="15">
        <f>D48+D49+D50</f>
        <v>0</v>
      </c>
      <c r="E47" s="15">
        <f>E48+E49+E50</f>
        <v>43041647</v>
      </c>
    </row>
    <row r="48" spans="1:5" ht="12.75">
      <c r="A48" s="3" t="s">
        <v>86</v>
      </c>
      <c r="B48" s="3" t="s">
        <v>87</v>
      </c>
      <c r="C48" s="11"/>
      <c r="D48" s="15">
        <v>6674683937</v>
      </c>
      <c r="E48" s="15">
        <v>6775195115</v>
      </c>
    </row>
    <row r="49" spans="1:5" ht="12.75">
      <c r="A49" s="3" t="s">
        <v>88</v>
      </c>
      <c r="B49" s="3" t="s">
        <v>89</v>
      </c>
      <c r="C49" s="11"/>
      <c r="D49" s="15">
        <v>-6674683937</v>
      </c>
      <c r="E49" s="15">
        <v>-6732153468</v>
      </c>
    </row>
    <row r="50" spans="1:5" ht="12.75">
      <c r="A50" s="3" t="s">
        <v>90</v>
      </c>
      <c r="B50" s="3" t="s">
        <v>91</v>
      </c>
      <c r="C50" s="11"/>
      <c r="D50" s="15">
        <v>0</v>
      </c>
      <c r="E50" s="15">
        <v>0</v>
      </c>
    </row>
    <row r="51" spans="1:5" ht="12.75">
      <c r="A51" s="3" t="s">
        <v>92</v>
      </c>
      <c r="B51" s="3" t="s">
        <v>93</v>
      </c>
      <c r="C51" s="11"/>
      <c r="D51" s="15">
        <f>D52+D53+D54</f>
        <v>0</v>
      </c>
      <c r="E51" s="15">
        <f>E52+E53+E54</f>
        <v>0</v>
      </c>
    </row>
    <row r="52" spans="1:5" ht="12.75">
      <c r="A52" s="3" t="s">
        <v>94</v>
      </c>
      <c r="B52" s="3" t="s">
        <v>95</v>
      </c>
      <c r="C52" s="11"/>
      <c r="D52" s="15">
        <v>0</v>
      </c>
      <c r="E52" s="15">
        <v>0</v>
      </c>
    </row>
    <row r="53" spans="1:5" ht="12.75">
      <c r="A53" s="3" t="s">
        <v>88</v>
      </c>
      <c r="B53" s="3" t="s">
        <v>96</v>
      </c>
      <c r="C53" s="11"/>
      <c r="D53" s="15">
        <v>0</v>
      </c>
      <c r="E53" s="15">
        <v>0</v>
      </c>
    </row>
    <row r="54" spans="1:5" ht="12.75">
      <c r="A54" s="3" t="s">
        <v>97</v>
      </c>
      <c r="B54" s="3" t="s">
        <v>98</v>
      </c>
      <c r="C54" s="11"/>
      <c r="D54" s="15">
        <v>0</v>
      </c>
      <c r="E54" s="15">
        <v>0</v>
      </c>
    </row>
    <row r="55" spans="1:5" ht="12.75">
      <c r="A55" s="3" t="s">
        <v>99</v>
      </c>
      <c r="B55" s="3" t="s">
        <v>100</v>
      </c>
      <c r="C55" s="11"/>
      <c r="D55" s="15">
        <f>D56+D57+D58</f>
        <v>55021109</v>
      </c>
      <c r="E55" s="15">
        <f>E56+E57+E58</f>
        <v>99999083</v>
      </c>
    </row>
    <row r="56" spans="1:5" ht="12.75">
      <c r="A56" s="3" t="s">
        <v>94</v>
      </c>
      <c r="B56" s="3" t="s">
        <v>101</v>
      </c>
      <c r="C56" s="11"/>
      <c r="D56" s="15">
        <v>1154058000</v>
      </c>
      <c r="E56" s="15">
        <v>1154058000</v>
      </c>
    </row>
    <row r="57" spans="1:5" ht="12.75">
      <c r="A57" s="3" t="s">
        <v>88</v>
      </c>
      <c r="B57" s="3" t="s">
        <v>102</v>
      </c>
      <c r="C57" s="11"/>
      <c r="D57" s="15">
        <v>-1099036891</v>
      </c>
      <c r="E57" s="15">
        <v>-1054058917</v>
      </c>
    </row>
    <row r="58" spans="1:5" ht="12.75">
      <c r="A58" s="3" t="s">
        <v>103</v>
      </c>
      <c r="B58" s="3" t="s">
        <v>104</v>
      </c>
      <c r="C58" s="11"/>
      <c r="D58" s="15">
        <v>0</v>
      </c>
      <c r="E58" s="15">
        <v>0</v>
      </c>
    </row>
    <row r="59" spans="1:5" ht="12.75">
      <c r="A59" s="3" t="s">
        <v>105</v>
      </c>
      <c r="B59" s="3" t="s">
        <v>106</v>
      </c>
      <c r="C59" s="11"/>
      <c r="D59" s="14">
        <f>D60+D61</f>
        <v>0</v>
      </c>
      <c r="E59" s="14">
        <f>E60+E61</f>
        <v>0</v>
      </c>
    </row>
    <row r="60" spans="1:5" ht="12.75">
      <c r="A60" s="3" t="s">
        <v>107</v>
      </c>
      <c r="B60" s="3" t="s">
        <v>108</v>
      </c>
      <c r="C60" s="11"/>
      <c r="D60" s="15">
        <v>0</v>
      </c>
      <c r="E60" s="15">
        <v>0</v>
      </c>
    </row>
    <row r="61" spans="1:5" ht="12.75">
      <c r="A61" s="3" t="s">
        <v>88</v>
      </c>
      <c r="B61" s="3" t="s">
        <v>109</v>
      </c>
      <c r="C61" s="11"/>
      <c r="D61" s="15">
        <v>0</v>
      </c>
      <c r="E61" s="15">
        <v>0</v>
      </c>
    </row>
    <row r="62" spans="1:5" ht="12.75">
      <c r="A62" s="3" t="s">
        <v>110</v>
      </c>
      <c r="B62" s="3" t="s">
        <v>111</v>
      </c>
      <c r="C62" s="11"/>
      <c r="D62" s="15">
        <v>0</v>
      </c>
      <c r="E62" s="15">
        <v>0</v>
      </c>
    </row>
    <row r="63" spans="1:5" ht="12.75">
      <c r="A63" s="3" t="s">
        <v>112</v>
      </c>
      <c r="B63" s="3" t="s">
        <v>113</v>
      </c>
      <c r="C63" s="11"/>
      <c r="D63" s="14">
        <v>423000000</v>
      </c>
      <c r="E63" s="14">
        <v>45000000</v>
      </c>
    </row>
    <row r="64" spans="1:5" ht="12.75">
      <c r="A64" s="3" t="s">
        <v>114</v>
      </c>
      <c r="B64" s="3" t="s">
        <v>115</v>
      </c>
      <c r="C64" s="11"/>
      <c r="D64" s="14">
        <v>32371712661</v>
      </c>
      <c r="E64" s="14">
        <v>32303599839</v>
      </c>
    </row>
    <row r="65" spans="1:5" ht="12.75">
      <c r="A65" s="3" t="s">
        <v>116</v>
      </c>
      <c r="B65" s="3" t="s">
        <v>117</v>
      </c>
      <c r="C65" s="11"/>
      <c r="D65" s="15">
        <v>0</v>
      </c>
      <c r="E65" s="15">
        <v>0</v>
      </c>
    </row>
    <row r="66" spans="1:5" ht="12.75">
      <c r="A66" s="3" t="s">
        <v>118</v>
      </c>
      <c r="B66" s="3" t="s">
        <v>119</v>
      </c>
      <c r="C66" s="11"/>
      <c r="D66" s="15">
        <v>0</v>
      </c>
      <c r="E66" s="15">
        <v>0</v>
      </c>
    </row>
    <row r="67" spans="1:5" ht="12.75">
      <c r="A67" s="3" t="s">
        <v>120</v>
      </c>
      <c r="B67" s="3" t="s">
        <v>121</v>
      </c>
      <c r="C67" s="11"/>
      <c r="D67" s="15">
        <v>0</v>
      </c>
      <c r="E67" s="15">
        <v>0</v>
      </c>
    </row>
    <row r="68" spans="1:5" ht="12.75">
      <c r="A68" s="3" t="s">
        <v>122</v>
      </c>
      <c r="B68" s="3" t="s">
        <v>123</v>
      </c>
      <c r="C68" s="11"/>
      <c r="D68" s="15">
        <v>2988712661</v>
      </c>
      <c r="E68" s="15">
        <v>2920599839</v>
      </c>
    </row>
    <row r="69" spans="1:5" ht="12.75">
      <c r="A69" s="3" t="s">
        <v>124</v>
      </c>
      <c r="B69" s="3" t="s">
        <v>125</v>
      </c>
      <c r="C69" s="11"/>
      <c r="D69" s="15">
        <v>29383000000</v>
      </c>
      <c r="E69" s="15">
        <v>29383000000</v>
      </c>
    </row>
    <row r="70" spans="1:5" ht="12.75">
      <c r="A70" s="3" t="s">
        <v>126</v>
      </c>
      <c r="B70" s="3" t="s">
        <v>127</v>
      </c>
      <c r="C70" s="11"/>
      <c r="D70" s="14">
        <v>0</v>
      </c>
      <c r="E70" s="14">
        <v>0</v>
      </c>
    </row>
    <row r="71" spans="1:5" ht="12.75">
      <c r="A71" s="2" t="s">
        <v>128</v>
      </c>
      <c r="B71" s="2" t="s">
        <v>129</v>
      </c>
      <c r="C71" s="2"/>
      <c r="D71" s="14">
        <f>D10+D39</f>
        <v>181120566227.6</v>
      </c>
      <c r="E71" s="14">
        <f>E10+E39</f>
        <v>182355650401</v>
      </c>
    </row>
    <row r="72" spans="1:5" ht="12.75">
      <c r="A72" s="2" t="s">
        <v>130</v>
      </c>
      <c r="B72" s="2" t="s">
        <v>131</v>
      </c>
      <c r="C72" s="10"/>
      <c r="D72" s="14">
        <f>D73+D95</f>
        <v>29514192910.6</v>
      </c>
      <c r="E72" s="14">
        <f>E73+E95</f>
        <v>31137749583</v>
      </c>
    </row>
    <row r="73" spans="1:5" ht="12.75">
      <c r="A73" s="3" t="s">
        <v>132</v>
      </c>
      <c r="B73" s="3" t="s">
        <v>133</v>
      </c>
      <c r="C73" s="11"/>
      <c r="D73" s="14">
        <f>D74+D77+D78+D79+D80+D81+D82+D83+D84+D85+D86+D87+D88+D89+D90+D91+D92+D93+D94</f>
        <v>29514192910.6</v>
      </c>
      <c r="E73" s="14">
        <f>E74+E77+E78+E79+E80+E81+E82+E83+E84+E85+E86+E87+E88+E89+E90+E91+E92+E93+E94</f>
        <v>31137749583</v>
      </c>
    </row>
    <row r="74" spans="1:5" ht="12.75">
      <c r="A74" s="3" t="s">
        <v>134</v>
      </c>
      <c r="B74" s="3" t="s">
        <v>135</v>
      </c>
      <c r="C74" s="11"/>
      <c r="D74" s="15">
        <f>D75+D76</f>
        <v>0</v>
      </c>
      <c r="E74" s="15">
        <f>E75+E76</f>
        <v>0</v>
      </c>
    </row>
    <row r="75" spans="1:5" ht="12.75">
      <c r="A75" s="3" t="s">
        <v>136</v>
      </c>
      <c r="B75" s="3" t="s">
        <v>137</v>
      </c>
      <c r="C75" s="11"/>
      <c r="D75" s="15">
        <v>0</v>
      </c>
      <c r="E75" s="15">
        <v>0</v>
      </c>
    </row>
    <row r="76" spans="1:5" ht="12.75">
      <c r="A76" s="3" t="s">
        <v>138</v>
      </c>
      <c r="B76" s="3" t="s">
        <v>139</v>
      </c>
      <c r="C76" s="11"/>
      <c r="D76" s="15">
        <v>0</v>
      </c>
      <c r="E76" s="15">
        <v>0</v>
      </c>
    </row>
    <row r="77" spans="1:5" ht="12.75">
      <c r="A77" s="3" t="s">
        <v>140</v>
      </c>
      <c r="B77" s="3" t="s">
        <v>141</v>
      </c>
      <c r="C77" s="11"/>
      <c r="D77" s="15">
        <v>0</v>
      </c>
      <c r="E77" s="15">
        <v>0</v>
      </c>
    </row>
    <row r="78" spans="1:5" ht="12.75">
      <c r="A78" s="3" t="s">
        <v>142</v>
      </c>
      <c r="B78" s="3" t="s">
        <v>143</v>
      </c>
      <c r="C78" s="11"/>
      <c r="D78" s="15">
        <v>0</v>
      </c>
      <c r="E78" s="15">
        <v>0</v>
      </c>
    </row>
    <row r="79" spans="1:5" ht="12.75">
      <c r="A79" s="3" t="s">
        <v>144</v>
      </c>
      <c r="B79" s="3" t="s">
        <v>145</v>
      </c>
      <c r="C79" s="11"/>
      <c r="D79" s="15">
        <v>0</v>
      </c>
      <c r="E79" s="15">
        <v>0</v>
      </c>
    </row>
    <row r="80" spans="1:5" ht="12.75">
      <c r="A80" s="3" t="s">
        <v>146</v>
      </c>
      <c r="B80" s="3" t="s">
        <v>147</v>
      </c>
      <c r="C80" s="11"/>
      <c r="D80" s="15">
        <v>0</v>
      </c>
      <c r="E80" s="15">
        <v>0</v>
      </c>
    </row>
    <row r="81" spans="1:5" ht="12.75">
      <c r="A81" s="3" t="s">
        <v>148</v>
      </c>
      <c r="B81" s="3" t="s">
        <v>149</v>
      </c>
      <c r="C81" s="11"/>
      <c r="D81" s="15">
        <v>0</v>
      </c>
      <c r="E81" s="15">
        <v>112384773</v>
      </c>
    </row>
    <row r="82" spans="1:5" ht="12.75">
      <c r="A82" s="3" t="s">
        <v>150</v>
      </c>
      <c r="B82" s="3" t="s">
        <v>151</v>
      </c>
      <c r="C82" s="11"/>
      <c r="D82" s="15">
        <v>0</v>
      </c>
      <c r="E82" s="15">
        <v>0</v>
      </c>
    </row>
    <row r="83" spans="1:5" ht="12.75">
      <c r="A83" s="3" t="s">
        <v>152</v>
      </c>
      <c r="B83" s="3" t="s">
        <v>153</v>
      </c>
      <c r="C83" s="11"/>
      <c r="D83" s="15">
        <v>870000000</v>
      </c>
      <c r="E83" s="15">
        <v>1489914993</v>
      </c>
    </row>
    <row r="84" spans="1:5" ht="12.75">
      <c r="A84" s="3" t="s">
        <v>154</v>
      </c>
      <c r="B84" s="3" t="s">
        <v>155</v>
      </c>
      <c r="C84" s="11"/>
      <c r="D84" s="15">
        <v>0</v>
      </c>
      <c r="E84" s="15">
        <v>0</v>
      </c>
    </row>
    <row r="85" spans="1:5" ht="12.75">
      <c r="A85" s="3" t="s">
        <v>156</v>
      </c>
      <c r="B85" s="3" t="s">
        <v>157</v>
      </c>
      <c r="C85" s="11"/>
      <c r="D85" s="15">
        <v>360132603.6</v>
      </c>
      <c r="E85" s="15">
        <v>1033991786</v>
      </c>
    </row>
    <row r="86" spans="1:5" ht="12.75">
      <c r="A86" s="3" t="s">
        <v>158</v>
      </c>
      <c r="B86" s="3" t="s">
        <v>159</v>
      </c>
      <c r="C86" s="11"/>
      <c r="D86" s="15">
        <v>32986052</v>
      </c>
      <c r="E86" s="15">
        <v>729453772</v>
      </c>
    </row>
    <row r="87" spans="1:5" ht="12.75">
      <c r="A87" s="3" t="s">
        <v>160</v>
      </c>
      <c r="B87" s="3" t="s">
        <v>161</v>
      </c>
      <c r="C87" s="11"/>
      <c r="D87" s="15">
        <v>168785767</v>
      </c>
      <c r="E87" s="15">
        <v>94640521</v>
      </c>
    </row>
    <row r="88" spans="1:5" ht="12.75">
      <c r="A88" s="3" t="s">
        <v>162</v>
      </c>
      <c r="B88" s="3" t="s">
        <v>163</v>
      </c>
      <c r="C88" s="11"/>
      <c r="D88" s="15">
        <v>27146041</v>
      </c>
      <c r="E88" s="15">
        <v>72821291</v>
      </c>
    </row>
    <row r="89" spans="1:5" ht="12.75">
      <c r="A89" s="3" t="s">
        <v>164</v>
      </c>
      <c r="B89" s="3" t="s">
        <v>165</v>
      </c>
      <c r="C89" s="11"/>
      <c r="D89" s="15">
        <v>0</v>
      </c>
      <c r="E89" s="15">
        <v>0</v>
      </c>
    </row>
    <row r="90" spans="1:5" ht="12.75">
      <c r="A90" s="3" t="s">
        <v>166</v>
      </c>
      <c r="B90" s="3" t="s">
        <v>167</v>
      </c>
      <c r="C90" s="11"/>
      <c r="D90" s="15">
        <v>861840000</v>
      </c>
      <c r="E90" s="15">
        <v>408240000</v>
      </c>
    </row>
    <row r="91" spans="1:5" ht="12.75">
      <c r="A91" s="3" t="s">
        <v>168</v>
      </c>
      <c r="B91" s="3" t="s">
        <v>169</v>
      </c>
      <c r="C91" s="11"/>
      <c r="D91" s="15">
        <v>0</v>
      </c>
      <c r="E91" s="15">
        <v>0</v>
      </c>
    </row>
    <row r="92" spans="1:5" ht="12.75">
      <c r="A92" s="3" t="s">
        <v>170</v>
      </c>
      <c r="B92" s="3" t="s">
        <v>171</v>
      </c>
      <c r="C92" s="11"/>
      <c r="D92" s="15">
        <v>26991761404</v>
      </c>
      <c r="E92" s="15">
        <v>26994761404</v>
      </c>
    </row>
    <row r="93" spans="1:5" ht="12.75">
      <c r="A93" s="3" t="s">
        <v>172</v>
      </c>
      <c r="B93" s="3" t="s">
        <v>173</v>
      </c>
      <c r="C93" s="11"/>
      <c r="D93" s="15">
        <v>0</v>
      </c>
      <c r="E93" s="15">
        <v>0</v>
      </c>
    </row>
    <row r="94" spans="1:5" ht="12.75">
      <c r="A94" s="3" t="s">
        <v>174</v>
      </c>
      <c r="B94" s="3" t="s">
        <v>175</v>
      </c>
      <c r="C94" s="11"/>
      <c r="D94" s="15">
        <v>201541043</v>
      </c>
      <c r="E94" s="15">
        <v>201541043</v>
      </c>
    </row>
    <row r="95" spans="1:5" ht="12.75">
      <c r="A95" s="3" t="s">
        <v>176</v>
      </c>
      <c r="B95" s="3" t="s">
        <v>177</v>
      </c>
      <c r="C95" s="11"/>
      <c r="D95" s="14">
        <f>D96+D99+D100+D101+D102+D103+D104+D105+D106+D107+D108+D109+D110+D111+D112</f>
        <v>0</v>
      </c>
      <c r="E95" s="14">
        <f>E96+E99+E100+E101+E102+E103+E104+E105+E106+E107+E108+E109+E110+E111+E112</f>
        <v>0</v>
      </c>
    </row>
    <row r="96" spans="1:5" ht="12.75">
      <c r="A96" s="3" t="s">
        <v>178</v>
      </c>
      <c r="B96" s="3" t="s">
        <v>179</v>
      </c>
      <c r="C96" s="11"/>
      <c r="D96" s="15">
        <f>D97+D98</f>
        <v>0</v>
      </c>
      <c r="E96" s="15">
        <f>E97+E98</f>
        <v>0</v>
      </c>
    </row>
    <row r="97" spans="1:5" ht="12.75">
      <c r="A97" s="3" t="s">
        <v>180</v>
      </c>
      <c r="B97" s="3" t="s">
        <v>181</v>
      </c>
      <c r="C97" s="11"/>
      <c r="D97" s="15">
        <v>0</v>
      </c>
      <c r="E97" s="15">
        <v>0</v>
      </c>
    </row>
    <row r="98" spans="1:5" ht="12.75">
      <c r="A98" s="3" t="s">
        <v>182</v>
      </c>
      <c r="B98" s="3" t="s">
        <v>183</v>
      </c>
      <c r="C98" s="11"/>
      <c r="D98" s="15">
        <v>0</v>
      </c>
      <c r="E98" s="15">
        <v>0</v>
      </c>
    </row>
    <row r="99" spans="1:5" ht="12.75">
      <c r="A99" s="3" t="s">
        <v>184</v>
      </c>
      <c r="B99" s="3" t="s">
        <v>185</v>
      </c>
      <c r="C99" s="11"/>
      <c r="D99" s="15">
        <v>0</v>
      </c>
      <c r="E99" s="15">
        <v>0</v>
      </c>
    </row>
    <row r="100" spans="1:5" ht="12.75">
      <c r="A100" s="3" t="s">
        <v>186</v>
      </c>
      <c r="B100" s="3" t="s">
        <v>187</v>
      </c>
      <c r="C100" s="11"/>
      <c r="D100" s="15">
        <v>0</v>
      </c>
      <c r="E100" s="15">
        <v>0</v>
      </c>
    </row>
    <row r="101" spans="1:5" ht="12.75">
      <c r="A101" s="3" t="s">
        <v>188</v>
      </c>
      <c r="B101" s="3" t="s">
        <v>189</v>
      </c>
      <c r="C101" s="11"/>
      <c r="D101" s="15">
        <v>0</v>
      </c>
      <c r="E101" s="15">
        <v>0</v>
      </c>
    </row>
    <row r="102" spans="1:5" ht="12.75">
      <c r="A102" s="3" t="s">
        <v>190</v>
      </c>
      <c r="B102" s="3" t="s">
        <v>191</v>
      </c>
      <c r="C102" s="11"/>
      <c r="D102" s="15">
        <v>0</v>
      </c>
      <c r="E102" s="15">
        <v>0</v>
      </c>
    </row>
    <row r="103" spans="1:5" ht="12.75">
      <c r="A103" s="3" t="s">
        <v>192</v>
      </c>
      <c r="B103" s="3" t="s">
        <v>193</v>
      </c>
      <c r="C103" s="11"/>
      <c r="D103" s="15">
        <v>0</v>
      </c>
      <c r="E103" s="15">
        <v>0</v>
      </c>
    </row>
    <row r="104" spans="1:5" ht="12.75">
      <c r="A104" s="3" t="s">
        <v>194</v>
      </c>
      <c r="B104" s="3" t="s">
        <v>195</v>
      </c>
      <c r="C104" s="11"/>
      <c r="D104" s="15">
        <v>0</v>
      </c>
      <c r="E104" s="15">
        <v>0</v>
      </c>
    </row>
    <row r="105" spans="1:5" ht="12.75">
      <c r="A105" s="3" t="s">
        <v>196</v>
      </c>
      <c r="B105" s="3" t="s">
        <v>197</v>
      </c>
      <c r="C105" s="11"/>
      <c r="D105" s="15">
        <v>0</v>
      </c>
      <c r="E105" s="15">
        <v>0</v>
      </c>
    </row>
    <row r="106" spans="1:5" ht="12.75">
      <c r="A106" s="3" t="s">
        <v>198</v>
      </c>
      <c r="B106" s="3" t="s">
        <v>199</v>
      </c>
      <c r="C106" s="11"/>
      <c r="D106" s="15">
        <v>0</v>
      </c>
      <c r="E106" s="15">
        <v>0</v>
      </c>
    </row>
    <row r="107" spans="1:5" ht="12.75">
      <c r="A107" s="3" t="s">
        <v>200</v>
      </c>
      <c r="B107" s="3" t="s">
        <v>201</v>
      </c>
      <c r="C107" s="11"/>
      <c r="D107" s="15">
        <v>0</v>
      </c>
      <c r="E107" s="15">
        <v>0</v>
      </c>
    </row>
    <row r="108" spans="1:5" ht="12.75">
      <c r="A108" s="3" t="s">
        <v>202</v>
      </c>
      <c r="B108" s="3" t="s">
        <v>203</v>
      </c>
      <c r="C108" s="11"/>
      <c r="D108" s="15">
        <v>0</v>
      </c>
      <c r="E108" s="15">
        <v>0</v>
      </c>
    </row>
    <row r="109" spans="1:5" ht="12.75">
      <c r="A109" s="3" t="s">
        <v>204</v>
      </c>
      <c r="B109" s="3" t="s">
        <v>205</v>
      </c>
      <c r="C109" s="11"/>
      <c r="D109" s="15">
        <v>0</v>
      </c>
      <c r="E109" s="15">
        <v>0</v>
      </c>
    </row>
    <row r="110" spans="1:5" ht="12.75">
      <c r="A110" s="3" t="s">
        <v>206</v>
      </c>
      <c r="B110" s="3" t="s">
        <v>207</v>
      </c>
      <c r="C110" s="11"/>
      <c r="D110" s="15">
        <v>0</v>
      </c>
      <c r="E110" s="15">
        <v>0</v>
      </c>
    </row>
    <row r="111" spans="1:5" ht="12.75">
      <c r="A111" s="3" t="s">
        <v>208</v>
      </c>
      <c r="B111" s="3" t="s">
        <v>209</v>
      </c>
      <c r="C111" s="11"/>
      <c r="D111" s="15">
        <v>0</v>
      </c>
      <c r="E111" s="15">
        <v>0</v>
      </c>
    </row>
    <row r="112" spans="1:5" ht="12.75">
      <c r="A112" s="3" t="s">
        <v>210</v>
      </c>
      <c r="B112" s="3" t="s">
        <v>211</v>
      </c>
      <c r="C112" s="11"/>
      <c r="D112" s="15">
        <v>0</v>
      </c>
      <c r="E112" s="15">
        <v>0</v>
      </c>
    </row>
    <row r="113" spans="1:5" ht="12.75">
      <c r="A113" s="2" t="s">
        <v>212</v>
      </c>
      <c r="B113" s="2" t="s">
        <v>213</v>
      </c>
      <c r="C113" s="10"/>
      <c r="D113" s="14">
        <f>D114+D131</f>
        <v>151606373317</v>
      </c>
      <c r="E113" s="14">
        <f>E114+E131</f>
        <v>151217900818</v>
      </c>
    </row>
    <row r="114" spans="1:5" ht="12.75">
      <c r="A114" s="3" t="s">
        <v>214</v>
      </c>
      <c r="B114" s="3" t="s">
        <v>215</v>
      </c>
      <c r="C114" s="11"/>
      <c r="D114" s="14">
        <v>151606373317</v>
      </c>
      <c r="E114" s="14">
        <v>151217900818</v>
      </c>
    </row>
    <row r="115" spans="1:5" ht="12.75">
      <c r="A115" s="3" t="s">
        <v>216</v>
      </c>
      <c r="B115" s="3" t="s">
        <v>217</v>
      </c>
      <c r="C115" s="11"/>
      <c r="D115" s="15">
        <f>D116+D119+D120+D121+D122</f>
        <v>145584000000</v>
      </c>
      <c r="E115" s="15">
        <f>E116+E119+E120+E121+E122</f>
        <v>145584000000</v>
      </c>
    </row>
    <row r="116" spans="1:5" ht="12.75">
      <c r="A116" s="3" t="s">
        <v>218</v>
      </c>
      <c r="B116" s="3" t="s">
        <v>219</v>
      </c>
      <c r="C116" s="11"/>
      <c r="D116" s="15">
        <f>D117+D118</f>
        <v>135000000000</v>
      </c>
      <c r="E116" s="15">
        <f>E117+E118</f>
        <v>135000000000</v>
      </c>
    </row>
    <row r="117" spans="1:5" ht="12.75">
      <c r="A117" s="3" t="s">
        <v>220</v>
      </c>
      <c r="B117" s="3" t="s">
        <v>221</v>
      </c>
      <c r="C117" s="11"/>
      <c r="D117" s="15">
        <v>135000000000</v>
      </c>
      <c r="E117" s="15">
        <v>135000000000</v>
      </c>
    </row>
    <row r="118" spans="1:5" ht="12.75">
      <c r="A118" s="3" t="s">
        <v>222</v>
      </c>
      <c r="B118" s="3" t="s">
        <v>223</v>
      </c>
      <c r="C118" s="11"/>
      <c r="D118" s="15">
        <v>0</v>
      </c>
      <c r="E118" s="15">
        <v>0</v>
      </c>
    </row>
    <row r="119" spans="1:5" ht="12.75">
      <c r="A119" s="3" t="s">
        <v>224</v>
      </c>
      <c r="B119" s="3" t="s">
        <v>225</v>
      </c>
      <c r="C119" s="11"/>
      <c r="D119" s="15">
        <v>10584000000</v>
      </c>
      <c r="E119" s="15">
        <v>10584000000</v>
      </c>
    </row>
    <row r="120" spans="1:5" ht="12.75">
      <c r="A120" s="3" t="s">
        <v>226</v>
      </c>
      <c r="B120" s="3" t="s">
        <v>227</v>
      </c>
      <c r="C120" s="11"/>
      <c r="D120" s="15">
        <v>0</v>
      </c>
      <c r="E120" s="15">
        <v>0</v>
      </c>
    </row>
    <row r="121" spans="1:5" ht="12.75">
      <c r="A121" s="3" t="s">
        <v>228</v>
      </c>
      <c r="B121" s="3" t="s">
        <v>229</v>
      </c>
      <c r="C121" s="11"/>
      <c r="D121" s="15">
        <v>0</v>
      </c>
      <c r="E121" s="15">
        <v>0</v>
      </c>
    </row>
    <row r="122" spans="1:5" ht="12.75">
      <c r="A122" s="3" t="s">
        <v>230</v>
      </c>
      <c r="B122" s="3" t="s">
        <v>231</v>
      </c>
      <c r="C122" s="11"/>
      <c r="D122" s="15">
        <v>0</v>
      </c>
      <c r="E122" s="15">
        <v>0</v>
      </c>
    </row>
    <row r="123" spans="1:5" ht="12.75">
      <c r="A123" s="3" t="s">
        <v>232</v>
      </c>
      <c r="B123" s="3" t="s">
        <v>233</v>
      </c>
      <c r="C123" s="11"/>
      <c r="D123" s="15">
        <v>0</v>
      </c>
      <c r="E123" s="15">
        <v>0</v>
      </c>
    </row>
    <row r="124" spans="1:5" ht="12.75">
      <c r="A124" s="3" t="s">
        <v>234</v>
      </c>
      <c r="B124" s="3" t="s">
        <v>235</v>
      </c>
      <c r="C124" s="11"/>
      <c r="D124" s="15">
        <v>0</v>
      </c>
      <c r="E124" s="15">
        <v>0</v>
      </c>
    </row>
    <row r="125" spans="1:5" ht="12.75">
      <c r="A125" s="3" t="s">
        <v>236</v>
      </c>
      <c r="B125" s="3" t="s">
        <v>237</v>
      </c>
      <c r="C125" s="11"/>
      <c r="D125" s="15">
        <v>0</v>
      </c>
      <c r="E125" s="15">
        <v>0</v>
      </c>
    </row>
    <row r="126" spans="1:5" ht="12.75">
      <c r="A126" s="3" t="s">
        <v>238</v>
      </c>
      <c r="B126" s="3" t="s">
        <v>239</v>
      </c>
      <c r="C126" s="11"/>
      <c r="D126" s="15">
        <v>0</v>
      </c>
      <c r="E126" s="15">
        <v>0</v>
      </c>
    </row>
    <row r="127" spans="1:5" ht="12.75">
      <c r="A127" s="3" t="s">
        <v>240</v>
      </c>
      <c r="B127" s="3" t="s">
        <v>241</v>
      </c>
      <c r="C127" s="11"/>
      <c r="D127" s="15">
        <v>0</v>
      </c>
      <c r="E127" s="15">
        <v>0</v>
      </c>
    </row>
    <row r="128" spans="1:5" ht="12.75">
      <c r="A128" s="3" t="s">
        <v>242</v>
      </c>
      <c r="B128" s="3" t="s">
        <v>243</v>
      </c>
      <c r="C128" s="11"/>
      <c r="D128" s="15">
        <f>D129+D130</f>
        <v>6022373317</v>
      </c>
      <c r="E128" s="15">
        <f>E129+E130</f>
        <v>5633900818</v>
      </c>
    </row>
    <row r="129" spans="1:5" ht="12.75">
      <c r="A129" s="3" t="s">
        <v>244</v>
      </c>
      <c r="B129" s="3" t="s">
        <v>245</v>
      </c>
      <c r="C129" s="11"/>
      <c r="D129" s="15">
        <v>6022373317</v>
      </c>
      <c r="E129" s="15">
        <v>5633900818</v>
      </c>
    </row>
    <row r="130" spans="1:5" ht="12.75">
      <c r="A130" s="3" t="s">
        <v>246</v>
      </c>
      <c r="B130" s="3" t="s">
        <v>247</v>
      </c>
      <c r="C130" s="11"/>
      <c r="D130" s="15">
        <v>0</v>
      </c>
      <c r="E130" s="15">
        <v>0</v>
      </c>
    </row>
    <row r="131" spans="1:5" ht="12.75">
      <c r="A131" s="3" t="s">
        <v>248</v>
      </c>
      <c r="B131" s="3" t="s">
        <v>249</v>
      </c>
      <c r="C131" s="11"/>
      <c r="D131" s="14">
        <v>0</v>
      </c>
      <c r="E131" s="14">
        <v>0</v>
      </c>
    </row>
    <row r="132" spans="1:5" ht="12.75">
      <c r="A132" s="3" t="s">
        <v>250</v>
      </c>
      <c r="B132" s="3" t="s">
        <v>251</v>
      </c>
      <c r="C132" s="11"/>
      <c r="D132" s="14"/>
      <c r="E132" s="14"/>
    </row>
    <row r="133" spans="1:5" ht="12.75">
      <c r="A133" s="2" t="s">
        <v>252</v>
      </c>
      <c r="B133" s="2" t="s">
        <v>253</v>
      </c>
      <c r="C133" s="10"/>
      <c r="D133" s="14">
        <f>D114+D132</f>
        <v>151606373317</v>
      </c>
      <c r="E133" s="14">
        <f>E114+E132</f>
        <v>151217900818</v>
      </c>
    </row>
    <row r="134" spans="1:5" ht="12.75">
      <c r="A134" s="2" t="s">
        <v>254</v>
      </c>
      <c r="B134" s="2" t="s">
        <v>255</v>
      </c>
      <c r="C134" s="2"/>
      <c r="D134" s="14">
        <f>D73+D114</f>
        <v>181120566227.6</v>
      </c>
      <c r="E134" s="14">
        <f>E73+E114</f>
        <v>182355650401</v>
      </c>
    </row>
    <row r="135" spans="1:5" ht="12">
      <c r="A135" s="3" t="s">
        <v>256</v>
      </c>
      <c r="B135" s="3" t="s">
        <v>257</v>
      </c>
      <c r="C135" s="3"/>
      <c r="D135" s="3">
        <v>0</v>
      </c>
      <c r="E135" s="3">
        <v>0</v>
      </c>
    </row>
    <row r="136" spans="1:5" ht="12">
      <c r="A136" s="3" t="s">
        <v>258</v>
      </c>
      <c r="B136" s="3" t="s">
        <v>259</v>
      </c>
      <c r="C136" s="3"/>
      <c r="D136" s="3">
        <v>0</v>
      </c>
      <c r="E136" s="3">
        <v>0</v>
      </c>
    </row>
    <row r="137" spans="1:5" ht="12">
      <c r="A137" s="2" t="s">
        <v>260</v>
      </c>
      <c r="B137" s="2"/>
      <c r="C137" s="2"/>
      <c r="D137" s="2">
        <v>0</v>
      </c>
      <c r="E137" s="2">
        <v>0</v>
      </c>
    </row>
    <row r="138" spans="1:5" ht="12">
      <c r="A138" s="2" t="s">
        <v>261</v>
      </c>
      <c r="B138" s="2"/>
      <c r="C138" s="2"/>
      <c r="D138" s="2">
        <v>0</v>
      </c>
      <c r="E138" s="2">
        <v>0</v>
      </c>
    </row>
    <row r="139" spans="1:5" ht="12">
      <c r="A139" s="3" t="s">
        <v>262</v>
      </c>
      <c r="B139" s="3" t="s">
        <v>263</v>
      </c>
      <c r="C139" s="3"/>
      <c r="D139" s="3">
        <v>0</v>
      </c>
      <c r="E139" s="3">
        <v>0</v>
      </c>
    </row>
    <row r="140" spans="1:5" ht="12">
      <c r="A140" s="3" t="s">
        <v>264</v>
      </c>
      <c r="B140" s="3" t="s">
        <v>265</v>
      </c>
      <c r="C140" s="3"/>
      <c r="D140" s="3">
        <v>0</v>
      </c>
      <c r="E140" s="3">
        <v>0</v>
      </c>
    </row>
    <row r="141" spans="1:5" ht="12">
      <c r="A141" s="3" t="s">
        <v>266</v>
      </c>
      <c r="B141" s="3" t="s">
        <v>267</v>
      </c>
      <c r="C141" s="3"/>
      <c r="D141" s="3">
        <v>0</v>
      </c>
      <c r="E141" s="3">
        <v>0</v>
      </c>
    </row>
    <row r="142" spans="1:5" ht="12">
      <c r="A142" s="3" t="s">
        <v>268</v>
      </c>
      <c r="B142" s="3" t="s">
        <v>269</v>
      </c>
      <c r="C142" s="3"/>
      <c r="D142" s="3">
        <v>0</v>
      </c>
      <c r="E142" s="3">
        <v>0</v>
      </c>
    </row>
    <row r="143" spans="1:5" ht="12">
      <c r="A143" s="3" t="s">
        <v>270</v>
      </c>
      <c r="B143" s="3" t="s">
        <v>271</v>
      </c>
      <c r="C143" s="3"/>
      <c r="D143" s="3">
        <v>0</v>
      </c>
      <c r="E143" s="3">
        <v>0</v>
      </c>
    </row>
    <row r="144" spans="1:5" ht="12">
      <c r="A144" s="3" t="s">
        <v>272</v>
      </c>
      <c r="B144" s="3" t="s">
        <v>273</v>
      </c>
      <c r="C144" s="3"/>
      <c r="D144" s="3">
        <v>0</v>
      </c>
      <c r="E144" s="3">
        <v>0</v>
      </c>
    </row>
    <row r="145" spans="1:5" ht="12">
      <c r="A145" s="3" t="s">
        <v>274</v>
      </c>
      <c r="B145" s="3" t="s">
        <v>275</v>
      </c>
      <c r="C145" s="3"/>
      <c r="D145" s="3">
        <v>0</v>
      </c>
      <c r="E145" s="3">
        <v>0</v>
      </c>
    </row>
    <row r="146" spans="1:5" ht="12">
      <c r="A146" s="3" t="s">
        <v>276</v>
      </c>
      <c r="B146" s="3" t="s">
        <v>277</v>
      </c>
      <c r="C146" s="3"/>
      <c r="D146" s="3">
        <v>0</v>
      </c>
      <c r="E146" s="3">
        <v>0</v>
      </c>
    </row>
    <row r="147" spans="1:5" ht="12">
      <c r="A147" s="3" t="s">
        <v>278</v>
      </c>
      <c r="B147" s="3" t="s">
        <v>279</v>
      </c>
      <c r="C147" s="3"/>
      <c r="D147" s="3">
        <v>0</v>
      </c>
      <c r="E147" s="3">
        <v>0</v>
      </c>
    </row>
    <row r="148" spans="1:5" ht="12">
      <c r="A148" s="3" t="s">
        <v>280</v>
      </c>
      <c r="B148" s="3" t="s">
        <v>281</v>
      </c>
      <c r="C148" s="3"/>
      <c r="D148" s="3">
        <v>0</v>
      </c>
      <c r="E148" s="3">
        <v>0</v>
      </c>
    </row>
    <row r="149" spans="1:5" ht="12">
      <c r="A149" s="3" t="s">
        <v>282</v>
      </c>
      <c r="B149" s="3" t="s">
        <v>283</v>
      </c>
      <c r="C149" s="3"/>
      <c r="D149" s="3">
        <v>0</v>
      </c>
      <c r="E149" s="3">
        <v>0</v>
      </c>
    </row>
    <row r="150" spans="1:5" ht="12">
      <c r="A150" s="3" t="s">
        <v>284</v>
      </c>
      <c r="B150" s="3" t="s">
        <v>285</v>
      </c>
      <c r="C150" s="3"/>
      <c r="D150" s="3">
        <v>0</v>
      </c>
      <c r="E150" s="3">
        <v>0</v>
      </c>
    </row>
    <row r="151" spans="1:5" ht="12">
      <c r="A151" s="3" t="s">
        <v>286</v>
      </c>
      <c r="B151" s="3" t="s">
        <v>287</v>
      </c>
      <c r="C151" s="3"/>
      <c r="D151" s="3">
        <v>0</v>
      </c>
      <c r="E151" s="3">
        <v>0</v>
      </c>
    </row>
    <row r="152" spans="1:5" ht="12">
      <c r="A152" s="3" t="s">
        <v>288</v>
      </c>
      <c r="B152" s="3" t="s">
        <v>289</v>
      </c>
      <c r="C152" s="3"/>
      <c r="D152" s="3">
        <v>0</v>
      </c>
      <c r="E152" s="3">
        <v>0</v>
      </c>
    </row>
    <row r="153" spans="1:5" ht="12">
      <c r="A153" s="3" t="s">
        <v>290</v>
      </c>
      <c r="B153" s="3" t="s">
        <v>291</v>
      </c>
      <c r="C153" s="3"/>
      <c r="D153" s="3">
        <v>0</v>
      </c>
      <c r="E153" s="3">
        <v>0</v>
      </c>
    </row>
    <row r="154" spans="1:5" ht="12">
      <c r="A154" s="3" t="s">
        <v>292</v>
      </c>
      <c r="B154" s="3" t="s">
        <v>293</v>
      </c>
      <c r="C154" s="3"/>
      <c r="D154" s="3">
        <v>0</v>
      </c>
      <c r="E154" s="3">
        <v>0</v>
      </c>
    </row>
    <row r="155" spans="1:5" ht="12">
      <c r="A155" s="3" t="s">
        <v>294</v>
      </c>
      <c r="B155" s="3" t="s">
        <v>295</v>
      </c>
      <c r="C155" s="3"/>
      <c r="D155" s="3">
        <v>0</v>
      </c>
      <c r="E155" s="3">
        <v>0</v>
      </c>
    </row>
    <row r="156" spans="1:5" ht="12">
      <c r="A156" s="3" t="s">
        <v>296</v>
      </c>
      <c r="B156" s="3" t="s">
        <v>297</v>
      </c>
      <c r="C156" s="3"/>
      <c r="D156" s="3">
        <v>0</v>
      </c>
      <c r="E156" s="3">
        <v>0</v>
      </c>
    </row>
    <row r="157" spans="1:5" ht="12">
      <c r="A157" s="3" t="s">
        <v>298</v>
      </c>
      <c r="B157" s="3" t="s">
        <v>299</v>
      </c>
      <c r="C157" s="3"/>
      <c r="D157" s="3">
        <v>0</v>
      </c>
      <c r="E157" s="3">
        <v>0</v>
      </c>
    </row>
    <row r="158" spans="1:5" ht="12">
      <c r="A158" s="3" t="s">
        <v>300</v>
      </c>
      <c r="B158" s="3" t="s">
        <v>301</v>
      </c>
      <c r="C158" s="3"/>
      <c r="D158" s="3">
        <v>0</v>
      </c>
      <c r="E158" s="3">
        <v>0</v>
      </c>
    </row>
    <row r="159" spans="1:5" ht="12">
      <c r="A159" s="3" t="s">
        <v>302</v>
      </c>
      <c r="B159" s="3" t="s">
        <v>303</v>
      </c>
      <c r="C159" s="3"/>
      <c r="D159" s="3">
        <v>0</v>
      </c>
      <c r="E159" s="3">
        <v>0</v>
      </c>
    </row>
    <row r="160" spans="1:5" ht="12">
      <c r="A160" s="3" t="s">
        <v>304</v>
      </c>
      <c r="B160" s="3" t="s">
        <v>305</v>
      </c>
      <c r="C160" s="3"/>
      <c r="D160" s="3">
        <v>0</v>
      </c>
      <c r="E160" s="3">
        <v>0</v>
      </c>
    </row>
    <row r="161" spans="1:5" ht="12">
      <c r="A161" s="3" t="s">
        <v>306</v>
      </c>
      <c r="B161" s="3" t="s">
        <v>307</v>
      </c>
      <c r="C161" s="3"/>
      <c r="D161" s="3">
        <v>0</v>
      </c>
      <c r="E161" s="3">
        <v>0</v>
      </c>
    </row>
    <row r="162" spans="1:5" ht="12">
      <c r="A162" s="3" t="s">
        <v>308</v>
      </c>
      <c r="B162" s="3" t="s">
        <v>309</v>
      </c>
      <c r="C162" s="3"/>
      <c r="D162" s="3">
        <v>0</v>
      </c>
      <c r="E162" s="3">
        <v>0</v>
      </c>
    </row>
    <row r="163" spans="1:5" ht="12">
      <c r="A163" s="2" t="s">
        <v>310</v>
      </c>
      <c r="B163" s="2"/>
      <c r="C163" s="2"/>
      <c r="D163" s="2">
        <v>0</v>
      </c>
      <c r="E163" s="2">
        <v>0</v>
      </c>
    </row>
    <row r="164" spans="1:5" ht="12">
      <c r="A164" s="2" t="s">
        <v>311</v>
      </c>
      <c r="B164" s="2"/>
      <c r="C164" s="2"/>
      <c r="D164" s="12">
        <v>0</v>
      </c>
      <c r="E164" s="12">
        <v>0</v>
      </c>
    </row>
    <row r="165" spans="1:5" ht="12.75">
      <c r="A165" s="3" t="s">
        <v>312</v>
      </c>
      <c r="B165" s="3" t="s">
        <v>313</v>
      </c>
      <c r="C165" s="11"/>
      <c r="D165" s="15">
        <f>D166+D167+D168+D169+D170+D171</f>
        <v>54212698</v>
      </c>
      <c r="E165" s="15">
        <f>E166+E167+E168+E169+E170+E171</f>
        <v>40235167</v>
      </c>
    </row>
    <row r="166" spans="1:5" ht="12.75">
      <c r="A166" s="3" t="s">
        <v>314</v>
      </c>
      <c r="B166" s="3" t="s">
        <v>315</v>
      </c>
      <c r="C166" s="11"/>
      <c r="D166" s="15">
        <v>35145198</v>
      </c>
      <c r="E166" s="15">
        <v>23061230</v>
      </c>
    </row>
    <row r="167" spans="1:5" ht="12.75">
      <c r="A167" s="3" t="s">
        <v>280</v>
      </c>
      <c r="B167" s="3" t="s">
        <v>316</v>
      </c>
      <c r="C167" s="11"/>
      <c r="D167" s="15">
        <f>2172180+1528337</f>
        <v>3700517</v>
      </c>
      <c r="E167" s="15">
        <f>2637400+2743285</f>
        <v>5380685</v>
      </c>
    </row>
    <row r="168" spans="1:5" ht="12.75">
      <c r="A168" s="3" t="s">
        <v>282</v>
      </c>
      <c r="B168" s="3" t="s">
        <v>317</v>
      </c>
      <c r="C168" s="11"/>
      <c r="D168" s="15">
        <v>13500000</v>
      </c>
      <c r="E168" s="15">
        <v>11000000</v>
      </c>
    </row>
    <row r="169" spans="1:5" ht="12.75">
      <c r="A169" s="3" t="s">
        <v>284</v>
      </c>
      <c r="B169" s="3" t="s">
        <v>318</v>
      </c>
      <c r="C169" s="11"/>
      <c r="D169" s="15">
        <v>0</v>
      </c>
      <c r="E169" s="15">
        <v>0</v>
      </c>
    </row>
    <row r="170" spans="1:5" ht="12.75">
      <c r="A170" s="3" t="s">
        <v>286</v>
      </c>
      <c r="B170" s="3" t="s">
        <v>319</v>
      </c>
      <c r="C170" s="11"/>
      <c r="D170" s="15">
        <v>1866983</v>
      </c>
      <c r="E170" s="15">
        <v>793252</v>
      </c>
    </row>
    <row r="171" spans="1:5" ht="12">
      <c r="A171" s="3" t="s">
        <v>320</v>
      </c>
      <c r="B171" s="3" t="s">
        <v>321</v>
      </c>
      <c r="C171" s="3"/>
      <c r="D171" s="16">
        <v>0</v>
      </c>
      <c r="E171" s="16">
        <v>0</v>
      </c>
    </row>
    <row r="172" spans="1:5" ht="12">
      <c r="A172" s="3" t="s">
        <v>322</v>
      </c>
      <c r="B172" s="3" t="s">
        <v>323</v>
      </c>
      <c r="C172" s="3"/>
      <c r="D172" s="3">
        <v>0</v>
      </c>
      <c r="E172" s="3">
        <v>0</v>
      </c>
    </row>
    <row r="173" spans="1:5" ht="12">
      <c r="A173" s="3" t="s">
        <v>294</v>
      </c>
      <c r="B173" s="3" t="s">
        <v>324</v>
      </c>
      <c r="C173" s="3"/>
      <c r="D173" s="3">
        <v>0</v>
      </c>
      <c r="E173" s="3">
        <v>0</v>
      </c>
    </row>
    <row r="174" spans="1:5" ht="12">
      <c r="A174" s="3" t="s">
        <v>296</v>
      </c>
      <c r="B174" s="3" t="s">
        <v>325</v>
      </c>
      <c r="C174" s="3"/>
      <c r="D174" s="3">
        <v>0</v>
      </c>
      <c r="E174" s="3">
        <v>0</v>
      </c>
    </row>
    <row r="175" spans="1:5" ht="12">
      <c r="A175" s="3" t="s">
        <v>298</v>
      </c>
      <c r="B175" s="3" t="s">
        <v>326</v>
      </c>
      <c r="C175" s="3"/>
      <c r="D175" s="3">
        <v>0</v>
      </c>
      <c r="E175" s="3">
        <v>0</v>
      </c>
    </row>
    <row r="176" spans="1:5" ht="12">
      <c r="A176" s="3" t="s">
        <v>300</v>
      </c>
      <c r="B176" s="3" t="s">
        <v>327</v>
      </c>
      <c r="C176" s="3"/>
      <c r="D176" s="3">
        <v>0</v>
      </c>
      <c r="E176" s="3">
        <v>0</v>
      </c>
    </row>
    <row r="177" spans="1:5" ht="12">
      <c r="A177" s="3" t="s">
        <v>328</v>
      </c>
      <c r="B177" s="3" t="s">
        <v>329</v>
      </c>
      <c r="C177" s="3"/>
      <c r="D177" s="3">
        <v>0</v>
      </c>
      <c r="E177" s="3">
        <v>0</v>
      </c>
    </row>
    <row r="178" spans="1:5" ht="12">
      <c r="A178" s="3" t="s">
        <v>330</v>
      </c>
      <c r="B178" s="3" t="s">
        <v>331</v>
      </c>
      <c r="C178" s="3"/>
      <c r="D178" s="17">
        <v>0</v>
      </c>
      <c r="E178" s="17">
        <v>0</v>
      </c>
    </row>
    <row r="179" spans="1:5" ht="12.75">
      <c r="A179" s="3" t="s">
        <v>332</v>
      </c>
      <c r="B179" s="3" t="s">
        <v>333</v>
      </c>
      <c r="C179" s="11"/>
      <c r="D179" s="15">
        <v>38282</v>
      </c>
      <c r="E179" s="15">
        <v>165</v>
      </c>
    </row>
    <row r="180" spans="1:5" ht="12.75">
      <c r="A180" s="2" t="s">
        <v>334</v>
      </c>
      <c r="B180" s="2"/>
      <c r="C180" s="10"/>
      <c r="D180" s="18">
        <v>0</v>
      </c>
      <c r="E180" s="18">
        <v>0</v>
      </c>
    </row>
    <row r="181" spans="1:5" ht="12.75">
      <c r="A181" s="3" t="s">
        <v>335</v>
      </c>
      <c r="B181" s="3" t="s">
        <v>336</v>
      </c>
      <c r="C181" s="11"/>
      <c r="D181" s="15">
        <f>D182+D185+D186+D189</f>
        <v>4078951132.4</v>
      </c>
      <c r="E181" s="15">
        <v>28540235402</v>
      </c>
    </row>
    <row r="182" spans="1:5" ht="12.75">
      <c r="A182" s="3" t="s">
        <v>337</v>
      </c>
      <c r="B182" s="3" t="s">
        <v>338</v>
      </c>
      <c r="C182" s="11"/>
      <c r="D182" s="15">
        <f>D183+D184</f>
        <v>1390513869.4</v>
      </c>
      <c r="E182" s="15">
        <v>16580219402</v>
      </c>
    </row>
    <row r="183" spans="1:5" ht="12.75">
      <c r="A183" s="3" t="s">
        <v>339</v>
      </c>
      <c r="B183" s="3" t="s">
        <v>340</v>
      </c>
      <c r="C183" s="11"/>
      <c r="D183" s="15">
        <v>1390513869.4</v>
      </c>
      <c r="E183" s="15">
        <v>16580219402</v>
      </c>
    </row>
    <row r="184" spans="1:6" ht="12.75">
      <c r="A184" s="3" t="s">
        <v>341</v>
      </c>
      <c r="B184" s="3" t="s">
        <v>342</v>
      </c>
      <c r="C184" s="11"/>
      <c r="D184" s="15">
        <v>0</v>
      </c>
      <c r="E184" s="15">
        <v>0</v>
      </c>
      <c r="F184" s="92"/>
    </row>
    <row r="185" spans="1:5" ht="12.75">
      <c r="A185" s="3" t="s">
        <v>343</v>
      </c>
      <c r="B185" s="3"/>
      <c r="C185" s="11"/>
      <c r="D185" s="15">
        <v>0</v>
      </c>
      <c r="E185" s="15">
        <v>0</v>
      </c>
    </row>
    <row r="186" spans="1:7" ht="12.75">
      <c r="A186" s="3" t="s">
        <v>344</v>
      </c>
      <c r="B186" s="3" t="s">
        <v>345</v>
      </c>
      <c r="C186" s="11"/>
      <c r="D186" s="15">
        <f>D187+D188</f>
        <v>2688437263</v>
      </c>
      <c r="E186" s="15">
        <f>E187+E188</f>
        <v>11960016000</v>
      </c>
      <c r="G186" s="92"/>
    </row>
    <row r="187" spans="1:5" ht="12.75">
      <c r="A187" s="3" t="s">
        <v>346</v>
      </c>
      <c r="B187" s="3" t="s">
        <v>347</v>
      </c>
      <c r="C187" s="11"/>
      <c r="D187" s="15">
        <v>2688437263</v>
      </c>
      <c r="E187" s="15">
        <v>11960016000</v>
      </c>
    </row>
    <row r="188" spans="1:5" ht="12.75">
      <c r="A188" s="3" t="s">
        <v>348</v>
      </c>
      <c r="B188" s="3" t="s">
        <v>349</v>
      </c>
      <c r="C188" s="11"/>
      <c r="D188" s="15">
        <v>0</v>
      </c>
      <c r="E188" s="15">
        <v>0</v>
      </c>
    </row>
    <row r="189" spans="1:5" ht="12.75">
      <c r="A189" s="3" t="s">
        <v>350</v>
      </c>
      <c r="B189" s="3" t="s">
        <v>351</v>
      </c>
      <c r="C189" s="11"/>
      <c r="D189" s="15">
        <v>0</v>
      </c>
      <c r="E189" s="15">
        <v>0</v>
      </c>
    </row>
    <row r="190" spans="1:5" ht="12.75">
      <c r="A190" s="3" t="s">
        <v>352</v>
      </c>
      <c r="B190" s="3" t="s">
        <v>353</v>
      </c>
      <c r="C190" s="11"/>
      <c r="D190" s="15">
        <f>D191+D192</f>
        <v>1390513869.4</v>
      </c>
      <c r="E190" s="15">
        <f>E191+E192</f>
        <v>16580219402</v>
      </c>
    </row>
    <row r="191" spans="1:5" ht="12.75">
      <c r="A191" s="3" t="s">
        <v>354</v>
      </c>
      <c r="B191" s="3" t="s">
        <v>355</v>
      </c>
      <c r="C191" s="11"/>
      <c r="D191" s="15">
        <v>1390513869.4</v>
      </c>
      <c r="E191" s="15">
        <v>16580219402</v>
      </c>
    </row>
    <row r="192" spans="1:5" ht="12">
      <c r="A192" s="3" t="s">
        <v>356</v>
      </c>
      <c r="B192" s="3" t="s">
        <v>357</v>
      </c>
      <c r="C192" s="3"/>
      <c r="D192" s="16">
        <v>0</v>
      </c>
      <c r="E192" s="16">
        <v>0</v>
      </c>
    </row>
    <row r="193" spans="1:5" ht="12">
      <c r="A193" s="3" t="s">
        <v>358</v>
      </c>
      <c r="B193" s="3" t="s">
        <v>359</v>
      </c>
      <c r="C193" s="3"/>
      <c r="D193" s="3">
        <v>0</v>
      </c>
      <c r="E193" s="3">
        <v>0</v>
      </c>
    </row>
    <row r="194" spans="1:5" ht="12">
      <c r="A194" s="3" t="s">
        <v>360</v>
      </c>
      <c r="B194" s="3" t="s">
        <v>361</v>
      </c>
      <c r="C194" s="3"/>
      <c r="D194" s="3">
        <v>0</v>
      </c>
      <c r="E194" s="3">
        <v>0</v>
      </c>
    </row>
    <row r="195" spans="1:5" ht="12">
      <c r="A195" s="3" t="s">
        <v>362</v>
      </c>
      <c r="B195" s="3" t="s">
        <v>363</v>
      </c>
      <c r="C195" s="3"/>
      <c r="D195" s="3">
        <v>0</v>
      </c>
      <c r="E195" s="3">
        <v>0</v>
      </c>
    </row>
    <row r="196" spans="1:5" ht="12">
      <c r="A196" s="3" t="s">
        <v>364</v>
      </c>
      <c r="B196" s="3" t="s">
        <v>365</v>
      </c>
      <c r="C196" s="3"/>
      <c r="D196" s="3">
        <v>0</v>
      </c>
      <c r="E196" s="3">
        <v>0</v>
      </c>
    </row>
    <row r="197" spans="1:5" ht="12">
      <c r="A197" s="3" t="s">
        <v>366</v>
      </c>
      <c r="B197" s="3" t="s">
        <v>367</v>
      </c>
      <c r="C197" s="3"/>
      <c r="D197" s="3">
        <v>0</v>
      </c>
      <c r="E197" s="3">
        <v>0</v>
      </c>
    </row>
    <row r="198" spans="1:5" ht="12">
      <c r="A198" s="3" t="s">
        <v>368</v>
      </c>
      <c r="B198" s="3" t="s">
        <v>369</v>
      </c>
      <c r="C198" s="3"/>
      <c r="D198" s="3">
        <v>0</v>
      </c>
      <c r="E198" s="3">
        <v>0</v>
      </c>
    </row>
    <row r="199" spans="1:5" ht="12">
      <c r="A199" s="3" t="s">
        <v>370</v>
      </c>
      <c r="B199" s="3" t="s">
        <v>371</v>
      </c>
      <c r="C199" s="3"/>
      <c r="D199" s="3">
        <v>0</v>
      </c>
      <c r="E199" s="3">
        <v>0</v>
      </c>
    </row>
    <row r="201" spans="1:5" ht="12.75">
      <c r="A201" s="19"/>
      <c r="B201" s="19"/>
      <c r="C201" s="20"/>
      <c r="D201" s="21"/>
      <c r="E201" s="21"/>
    </row>
    <row r="202" spans="1:5" ht="12.75">
      <c r="A202" s="22"/>
      <c r="B202" s="22"/>
      <c r="C202" s="23"/>
      <c r="D202" s="21"/>
      <c r="E202" s="21"/>
    </row>
    <row r="203" spans="1:5" ht="12.75">
      <c r="A203" s="24"/>
      <c r="B203" s="24"/>
      <c r="C203" s="25"/>
      <c r="D203" s="21"/>
      <c r="E203" s="21"/>
    </row>
    <row r="204" spans="1:5" ht="12.75">
      <c r="A204" s="21"/>
      <c r="B204" s="21"/>
      <c r="C204" s="21"/>
      <c r="D204" s="21"/>
      <c r="E204" s="21"/>
    </row>
  </sheetData>
  <sheetProtection/>
  <mergeCells count="5">
    <mergeCell ref="A1:B1"/>
    <mergeCell ref="A2:B2"/>
    <mergeCell ref="A3:B3"/>
    <mergeCell ref="C4:D4"/>
    <mergeCell ref="A5:D5"/>
  </mergeCells>
  <printOptions/>
  <pageMargins left="0.75" right="0.75" top="1" bottom="1" header="0.5" footer="0.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G89"/>
  <sheetViews>
    <sheetView zoomScalePageLayoutView="0" workbookViewId="0" topLeftCell="A7">
      <selection activeCell="G31" sqref="G31"/>
    </sheetView>
  </sheetViews>
  <sheetFormatPr defaultColWidth="9.140625" defaultRowHeight="12"/>
  <cols>
    <col min="1" max="1" width="50.00390625" style="0" customWidth="1"/>
    <col min="2" max="2" width="10.00390625" style="0" customWidth="1"/>
    <col min="4" max="7" width="20.00390625" style="0" customWidth="1"/>
  </cols>
  <sheetData>
    <row r="1" spans="1:5" ht="12">
      <c r="A1" s="96" t="s">
        <v>372</v>
      </c>
      <c r="B1" s="97"/>
      <c r="E1" t="s">
        <v>0</v>
      </c>
    </row>
    <row r="2" spans="1:5" ht="12">
      <c r="A2" s="94" t="s">
        <v>376</v>
      </c>
      <c r="B2" s="94"/>
      <c r="E2" t="s">
        <v>377</v>
      </c>
    </row>
    <row r="3" spans="1:2" ht="12">
      <c r="A3" s="94" t="s">
        <v>1</v>
      </c>
      <c r="B3" s="94"/>
    </row>
    <row r="4" spans="5:6" ht="12">
      <c r="E4" s="94" t="s">
        <v>2</v>
      </c>
      <c r="F4" s="94"/>
    </row>
    <row r="5" spans="1:6" ht="19.5" customHeight="1">
      <c r="A5" s="95" t="s">
        <v>378</v>
      </c>
      <c r="B5" s="94"/>
      <c r="C5" s="94"/>
      <c r="D5" s="94"/>
      <c r="E5" s="94"/>
      <c r="F5" s="94"/>
    </row>
    <row r="8" spans="1:7" ht="12">
      <c r="A8" s="1" t="s">
        <v>4</v>
      </c>
      <c r="B8" s="1" t="s">
        <v>5</v>
      </c>
      <c r="C8" s="1" t="s">
        <v>6</v>
      </c>
      <c r="D8" s="1" t="s">
        <v>379</v>
      </c>
      <c r="E8" s="1" t="s">
        <v>380</v>
      </c>
      <c r="F8" s="1" t="s">
        <v>381</v>
      </c>
      <c r="G8" s="1" t="s">
        <v>382</v>
      </c>
    </row>
    <row r="9" spans="1:7" ht="12">
      <c r="A9" s="2" t="s">
        <v>383</v>
      </c>
      <c r="B9" s="2"/>
      <c r="C9" s="2"/>
      <c r="D9" s="2">
        <v>0</v>
      </c>
      <c r="E9" s="2">
        <v>0</v>
      </c>
      <c r="F9" s="2">
        <v>0</v>
      </c>
      <c r="G9" s="2">
        <v>0</v>
      </c>
    </row>
    <row r="10" spans="1:7" ht="12">
      <c r="A10" s="3" t="s">
        <v>384</v>
      </c>
      <c r="B10" s="3" t="s">
        <v>385</v>
      </c>
      <c r="C10" s="3"/>
      <c r="D10" s="3">
        <v>0</v>
      </c>
      <c r="E10" s="3">
        <v>0</v>
      </c>
      <c r="F10" s="3">
        <v>0</v>
      </c>
      <c r="G10" s="3">
        <v>0</v>
      </c>
    </row>
    <row r="11" spans="1:7" ht="12">
      <c r="A11" s="3" t="s">
        <v>386</v>
      </c>
      <c r="B11" s="3" t="s">
        <v>387</v>
      </c>
      <c r="C11" s="3"/>
      <c r="D11" s="3">
        <v>0</v>
      </c>
      <c r="E11" s="3">
        <v>0</v>
      </c>
      <c r="F11" s="3">
        <v>0</v>
      </c>
      <c r="G11" s="3">
        <v>0</v>
      </c>
    </row>
    <row r="12" spans="1:7" ht="12">
      <c r="A12" s="3" t="s">
        <v>388</v>
      </c>
      <c r="B12" s="3" t="s">
        <v>389</v>
      </c>
      <c r="C12" s="3"/>
      <c r="D12" s="3">
        <v>0</v>
      </c>
      <c r="E12" s="3">
        <v>0</v>
      </c>
      <c r="F12" s="3">
        <v>0</v>
      </c>
      <c r="G12" s="3">
        <v>0</v>
      </c>
    </row>
    <row r="13" spans="1:7" ht="12">
      <c r="A13" s="3" t="s">
        <v>390</v>
      </c>
      <c r="B13" s="3" t="s">
        <v>391</v>
      </c>
      <c r="C13" s="3"/>
      <c r="D13" s="3">
        <v>0</v>
      </c>
      <c r="E13" s="3">
        <v>0</v>
      </c>
      <c r="F13" s="3">
        <v>0</v>
      </c>
      <c r="G13" s="3">
        <v>0</v>
      </c>
    </row>
    <row r="14" spans="1:7" ht="12">
      <c r="A14" s="3" t="s">
        <v>392</v>
      </c>
      <c r="B14" s="3" t="s">
        <v>393</v>
      </c>
      <c r="C14" s="3"/>
      <c r="D14" s="17">
        <v>0</v>
      </c>
      <c r="E14" s="17">
        <v>0</v>
      </c>
      <c r="F14" s="17">
        <v>0</v>
      </c>
      <c r="G14" s="17">
        <v>0</v>
      </c>
    </row>
    <row r="15" spans="1:7" ht="12.75">
      <c r="A15" s="3" t="s">
        <v>394</v>
      </c>
      <c r="B15" s="3" t="s">
        <v>395</v>
      </c>
      <c r="C15" s="11"/>
      <c r="D15" s="15">
        <v>87345337</v>
      </c>
      <c r="E15" s="15">
        <v>255133664</v>
      </c>
      <c r="F15" s="15">
        <v>87345337</v>
      </c>
      <c r="G15" s="15">
        <v>255133664</v>
      </c>
    </row>
    <row r="16" spans="1:7" ht="12">
      <c r="A16" s="3" t="s">
        <v>396</v>
      </c>
      <c r="B16" s="3" t="s">
        <v>397</v>
      </c>
      <c r="C16" s="11"/>
      <c r="D16" s="17">
        <v>0</v>
      </c>
      <c r="E16" s="17">
        <v>0</v>
      </c>
      <c r="F16" s="17">
        <v>0</v>
      </c>
      <c r="G16" s="17">
        <v>0</v>
      </c>
    </row>
    <row r="17" spans="1:7" ht="12">
      <c r="A17" s="3" t="s">
        <v>398</v>
      </c>
      <c r="B17" s="3" t="s">
        <v>399</v>
      </c>
      <c r="C17" s="11"/>
      <c r="D17" s="17">
        <v>0</v>
      </c>
      <c r="E17" s="17">
        <v>0</v>
      </c>
      <c r="F17" s="17">
        <v>0</v>
      </c>
      <c r="G17" s="17">
        <v>0</v>
      </c>
    </row>
    <row r="18" spans="1:7" ht="12.75">
      <c r="A18" s="3" t="s">
        <v>400</v>
      </c>
      <c r="B18" s="3" t="s">
        <v>401</v>
      </c>
      <c r="C18" s="11"/>
      <c r="D18" s="15">
        <v>901992814</v>
      </c>
      <c r="E18" s="15">
        <v>606616688</v>
      </c>
      <c r="F18" s="15">
        <v>901992814</v>
      </c>
      <c r="G18" s="15">
        <v>606616688</v>
      </c>
    </row>
    <row r="19" spans="1:7" ht="12">
      <c r="A19" s="3" t="s">
        <v>402</v>
      </c>
      <c r="B19" s="3" t="s">
        <v>403</v>
      </c>
      <c r="C19" s="11"/>
      <c r="D19" s="17">
        <v>0</v>
      </c>
      <c r="E19" s="17">
        <v>0</v>
      </c>
      <c r="F19" s="17">
        <v>0</v>
      </c>
      <c r="G19" s="17">
        <v>0</v>
      </c>
    </row>
    <row r="20" spans="1:7" ht="12">
      <c r="A20" s="3" t="s">
        <v>404</v>
      </c>
      <c r="B20" s="3" t="s">
        <v>405</v>
      </c>
      <c r="C20" s="11"/>
      <c r="D20" s="17">
        <v>0</v>
      </c>
      <c r="E20" s="17">
        <v>0</v>
      </c>
      <c r="F20" s="17">
        <v>0</v>
      </c>
      <c r="G20" s="17">
        <v>0</v>
      </c>
    </row>
    <row r="21" spans="1:7" ht="12">
      <c r="A21" s="3" t="s">
        <v>406</v>
      </c>
      <c r="B21" s="3" t="s">
        <v>407</v>
      </c>
      <c r="C21" s="11"/>
      <c r="D21" s="17">
        <v>0</v>
      </c>
      <c r="E21" s="17">
        <v>0</v>
      </c>
      <c r="F21" s="17">
        <v>0</v>
      </c>
      <c r="G21" s="17">
        <v>0</v>
      </c>
    </row>
    <row r="22" spans="1:7" ht="12.75">
      <c r="A22" s="3" t="s">
        <v>408</v>
      </c>
      <c r="B22" s="3" t="s">
        <v>409</v>
      </c>
      <c r="C22" s="11"/>
      <c r="D22" s="15">
        <v>49828237</v>
      </c>
      <c r="E22" s="15">
        <v>34232959</v>
      </c>
      <c r="F22" s="15">
        <v>49828237</v>
      </c>
      <c r="G22" s="15">
        <v>34232959</v>
      </c>
    </row>
    <row r="23" spans="1:7" ht="12.75">
      <c r="A23" s="3" t="s">
        <v>410</v>
      </c>
      <c r="B23" s="3" t="s">
        <v>411</v>
      </c>
      <c r="C23" s="11"/>
      <c r="D23" s="15">
        <v>283452776</v>
      </c>
      <c r="E23" s="15">
        <v>251654419</v>
      </c>
      <c r="F23" s="15">
        <v>283452776</v>
      </c>
      <c r="G23" s="15">
        <v>251654419</v>
      </c>
    </row>
    <row r="24" spans="1:7" ht="12.75">
      <c r="A24" s="2" t="s">
        <v>412</v>
      </c>
      <c r="B24" s="2" t="s">
        <v>413</v>
      </c>
      <c r="C24" s="10"/>
      <c r="D24" s="14">
        <f>D10+D14+D15+D16+D17+D18+D19+D20+D21+D22+D23</f>
        <v>1322619164</v>
      </c>
      <c r="E24" s="14">
        <f>E10+E14+E15+E16+E17+E18+E19+E20+E21+E22+E23</f>
        <v>1147637730</v>
      </c>
      <c r="F24" s="14">
        <f>F10+F14+F15+F16+F17+F18+F19+F20+F21+F22+F23</f>
        <v>1322619164</v>
      </c>
      <c r="G24" s="14">
        <f>G10+G14+G15+G16+G17+G18+G19+G20+G21+G22+G23</f>
        <v>1147637730</v>
      </c>
    </row>
    <row r="25" spans="1:7" ht="12">
      <c r="A25" s="2" t="s">
        <v>414</v>
      </c>
      <c r="B25" s="2"/>
      <c r="C25" s="2"/>
      <c r="D25" s="13">
        <v>0</v>
      </c>
      <c r="E25" s="13">
        <v>0</v>
      </c>
      <c r="F25" s="13">
        <v>0</v>
      </c>
      <c r="G25" s="13">
        <v>0</v>
      </c>
    </row>
    <row r="26" spans="1:7" ht="12">
      <c r="A26" s="3" t="s">
        <v>415</v>
      </c>
      <c r="B26" s="3" t="s">
        <v>416</v>
      </c>
      <c r="C26" s="3"/>
      <c r="D26" s="3">
        <v>0</v>
      </c>
      <c r="E26" s="3">
        <v>0</v>
      </c>
      <c r="F26" s="3">
        <v>0</v>
      </c>
      <c r="G26" s="3">
        <v>0</v>
      </c>
    </row>
    <row r="27" spans="1:7" ht="12">
      <c r="A27" s="3" t="s">
        <v>417</v>
      </c>
      <c r="B27" s="3" t="s">
        <v>418</v>
      </c>
      <c r="C27" s="3"/>
      <c r="D27" s="3">
        <v>0</v>
      </c>
      <c r="E27" s="3">
        <v>0</v>
      </c>
      <c r="F27" s="3">
        <v>0</v>
      </c>
      <c r="G27" s="3">
        <v>0</v>
      </c>
    </row>
    <row r="28" spans="1:7" ht="12">
      <c r="A28" s="3" t="s">
        <v>419</v>
      </c>
      <c r="B28" s="3" t="s">
        <v>420</v>
      </c>
      <c r="C28" s="3"/>
      <c r="D28" s="3">
        <v>0</v>
      </c>
      <c r="E28" s="3">
        <v>0</v>
      </c>
      <c r="F28" s="3">
        <v>0</v>
      </c>
      <c r="G28" s="3">
        <v>0</v>
      </c>
    </row>
    <row r="29" spans="1:7" ht="12">
      <c r="A29" s="3" t="s">
        <v>421</v>
      </c>
      <c r="B29" s="3" t="s">
        <v>422</v>
      </c>
      <c r="C29" s="3"/>
      <c r="D29" s="3">
        <v>0</v>
      </c>
      <c r="E29" s="3">
        <v>0</v>
      </c>
      <c r="F29" s="3">
        <v>0</v>
      </c>
      <c r="G29" s="3">
        <v>0</v>
      </c>
    </row>
    <row r="30" spans="1:7" ht="12">
      <c r="A30" s="3" t="s">
        <v>423</v>
      </c>
      <c r="B30" s="3" t="s">
        <v>424</v>
      </c>
      <c r="C30" s="3"/>
      <c r="D30" s="3">
        <v>0</v>
      </c>
      <c r="E30" s="3">
        <v>0</v>
      </c>
      <c r="F30" s="3">
        <v>0</v>
      </c>
      <c r="G30" s="3">
        <v>0</v>
      </c>
    </row>
    <row r="31" spans="1:7" ht="12">
      <c r="A31" s="3" t="s">
        <v>425</v>
      </c>
      <c r="B31" s="3" t="s">
        <v>426</v>
      </c>
      <c r="C31" s="3"/>
      <c r="D31" s="3">
        <v>0</v>
      </c>
      <c r="E31" s="3">
        <v>0</v>
      </c>
      <c r="F31" s="3">
        <v>0</v>
      </c>
      <c r="G31" s="3">
        <v>0</v>
      </c>
    </row>
    <row r="32" spans="1:7" ht="12">
      <c r="A32" s="3" t="s">
        <v>427</v>
      </c>
      <c r="B32" s="3" t="s">
        <v>428</v>
      </c>
      <c r="C32" s="3"/>
      <c r="D32" s="3">
        <v>0</v>
      </c>
      <c r="E32" s="3">
        <v>0</v>
      </c>
      <c r="F32" s="3">
        <v>0</v>
      </c>
      <c r="G32" s="3">
        <v>0</v>
      </c>
    </row>
    <row r="33" spans="1:7" ht="12">
      <c r="A33" s="3" t="s">
        <v>429</v>
      </c>
      <c r="B33" s="3" t="s">
        <v>430</v>
      </c>
      <c r="C33" s="3"/>
      <c r="D33" s="17">
        <v>0</v>
      </c>
      <c r="E33" s="17">
        <v>0</v>
      </c>
      <c r="F33" s="17">
        <v>0</v>
      </c>
      <c r="G33" s="17">
        <v>0</v>
      </c>
    </row>
    <row r="34" spans="1:7" ht="12.75">
      <c r="A34" s="3" t="s">
        <v>431</v>
      </c>
      <c r="B34" s="3" t="s">
        <v>432</v>
      </c>
      <c r="C34" s="11"/>
      <c r="D34" s="15">
        <v>86960000</v>
      </c>
      <c r="E34" s="17">
        <v>0</v>
      </c>
      <c r="F34" s="15">
        <v>86960000</v>
      </c>
      <c r="G34" s="17">
        <v>0</v>
      </c>
    </row>
    <row r="35" spans="1:7" ht="12.75">
      <c r="A35" s="3" t="s">
        <v>433</v>
      </c>
      <c r="B35" s="3" t="s">
        <v>434</v>
      </c>
      <c r="C35" s="11"/>
      <c r="D35" s="15">
        <v>391324488</v>
      </c>
      <c r="E35" s="15">
        <v>290788294</v>
      </c>
      <c r="F35" s="15">
        <v>391324488</v>
      </c>
      <c r="G35" s="15">
        <v>290788294</v>
      </c>
    </row>
    <row r="36" spans="1:7" ht="12">
      <c r="A36" s="3" t="s">
        <v>435</v>
      </c>
      <c r="B36" s="3" t="s">
        <v>436</v>
      </c>
      <c r="C36" s="3"/>
      <c r="D36" s="26">
        <v>0</v>
      </c>
      <c r="E36" s="26">
        <v>0</v>
      </c>
      <c r="F36" s="26">
        <v>0</v>
      </c>
      <c r="G36" s="26">
        <v>0</v>
      </c>
    </row>
    <row r="37" spans="1:7" ht="12.75">
      <c r="A37" s="3" t="s">
        <v>437</v>
      </c>
      <c r="B37" s="3" t="s">
        <v>438</v>
      </c>
      <c r="C37" s="11"/>
      <c r="D37" s="15">
        <v>90315000</v>
      </c>
      <c r="E37" s="15">
        <v>2434000</v>
      </c>
      <c r="F37" s="15">
        <v>90315000</v>
      </c>
      <c r="G37" s="3">
        <v>0</v>
      </c>
    </row>
    <row r="38" spans="1:7" ht="12">
      <c r="A38" s="3" t="s">
        <v>439</v>
      </c>
      <c r="B38" s="3" t="s">
        <v>440</v>
      </c>
      <c r="C38" s="11"/>
      <c r="D38" s="3">
        <v>0</v>
      </c>
      <c r="E38" s="3">
        <v>0</v>
      </c>
      <c r="F38" s="3">
        <v>0</v>
      </c>
      <c r="G38" s="3">
        <v>0</v>
      </c>
    </row>
    <row r="39" spans="1:7" ht="12.75">
      <c r="A39" s="3" t="s">
        <v>441</v>
      </c>
      <c r="B39" s="3" t="s">
        <v>442</v>
      </c>
      <c r="C39" s="11"/>
      <c r="D39" s="15">
        <v>78351822</v>
      </c>
      <c r="E39" s="15">
        <v>44243372</v>
      </c>
      <c r="F39" s="15">
        <v>78351822</v>
      </c>
      <c r="G39" s="3">
        <v>0</v>
      </c>
    </row>
    <row r="40" spans="1:7" ht="12.75">
      <c r="A40" s="3" t="s">
        <v>443</v>
      </c>
      <c r="B40" s="3" t="s">
        <v>444</v>
      </c>
      <c r="C40" s="3"/>
      <c r="D40" s="15">
        <v>81792000</v>
      </c>
      <c r="E40" s="15">
        <v>0</v>
      </c>
      <c r="F40" s="15">
        <v>81792000</v>
      </c>
      <c r="G40" s="3">
        <v>0</v>
      </c>
    </row>
    <row r="41" spans="1:7" ht="12">
      <c r="A41" s="3" t="s">
        <v>445</v>
      </c>
      <c r="B41" s="3" t="s">
        <v>446</v>
      </c>
      <c r="C41" s="3"/>
      <c r="D41" s="17">
        <v>0</v>
      </c>
      <c r="E41" s="17">
        <v>0</v>
      </c>
      <c r="F41" s="17">
        <v>0</v>
      </c>
      <c r="G41" s="17">
        <v>0</v>
      </c>
    </row>
    <row r="42" spans="1:7" ht="12.75">
      <c r="A42" s="2" t="s">
        <v>447</v>
      </c>
      <c r="B42" s="2" t="s">
        <v>448</v>
      </c>
      <c r="C42" s="10"/>
      <c r="D42" s="14">
        <f>D27+D31+D32+D33+D34+D35+D36+D37+D38+D39+D40</f>
        <v>728743310</v>
      </c>
      <c r="E42" s="14">
        <f>E27+E31+E32+E33+E34+E35+E36+E37+E38+E39+E40</f>
        <v>337465666</v>
      </c>
      <c r="F42" s="14">
        <f>F27+F31+F32+F33+F34+F35+F36+F37+F38+F39+F40</f>
        <v>728743310</v>
      </c>
      <c r="G42" s="14">
        <f>G27+G31+G32+G33+G34+G35+G36+G37+G38+G39+G40</f>
        <v>290788294</v>
      </c>
    </row>
    <row r="43" spans="1:7" ht="12">
      <c r="A43" s="2" t="s">
        <v>449</v>
      </c>
      <c r="B43" s="2"/>
      <c r="C43" s="2"/>
      <c r="D43" s="13">
        <v>0</v>
      </c>
      <c r="E43" s="13">
        <v>0</v>
      </c>
      <c r="F43" s="13">
        <v>0</v>
      </c>
      <c r="G43" s="13">
        <v>0</v>
      </c>
    </row>
    <row r="44" spans="1:7" ht="12">
      <c r="A44" s="3" t="s">
        <v>450</v>
      </c>
      <c r="B44" s="3" t="s">
        <v>451</v>
      </c>
      <c r="C44" s="3"/>
      <c r="D44" s="17">
        <v>0</v>
      </c>
      <c r="E44" s="17">
        <v>0</v>
      </c>
      <c r="F44" s="17">
        <v>0</v>
      </c>
      <c r="G44" s="17">
        <v>0</v>
      </c>
    </row>
    <row r="45" spans="1:7" ht="12.75">
      <c r="A45" s="3" t="s">
        <v>452</v>
      </c>
      <c r="B45" s="3" t="s">
        <v>453</v>
      </c>
      <c r="C45" s="11"/>
      <c r="D45" s="15">
        <v>19996694</v>
      </c>
      <c r="E45" s="15">
        <v>13248841</v>
      </c>
      <c r="F45" s="15">
        <v>19996694</v>
      </c>
      <c r="G45" s="15">
        <v>13248841</v>
      </c>
    </row>
    <row r="46" spans="1:7" ht="12">
      <c r="A46" s="3" t="s">
        <v>454</v>
      </c>
      <c r="B46" s="3" t="s">
        <v>455</v>
      </c>
      <c r="C46" s="11"/>
      <c r="D46" s="3">
        <v>0</v>
      </c>
      <c r="E46" s="3">
        <v>0</v>
      </c>
      <c r="F46" s="3">
        <v>0</v>
      </c>
      <c r="G46" s="3">
        <v>0</v>
      </c>
    </row>
    <row r="47" spans="1:7" ht="12">
      <c r="A47" s="3" t="s">
        <v>456</v>
      </c>
      <c r="B47" s="3" t="s">
        <v>457</v>
      </c>
      <c r="C47" s="11"/>
      <c r="D47" s="3">
        <v>0</v>
      </c>
      <c r="E47" s="3">
        <v>0</v>
      </c>
      <c r="F47" s="3">
        <v>0</v>
      </c>
      <c r="G47" s="3">
        <v>0</v>
      </c>
    </row>
    <row r="48" spans="1:7" ht="12.75">
      <c r="A48" s="2" t="s">
        <v>458</v>
      </c>
      <c r="B48" s="2" t="s">
        <v>459</v>
      </c>
      <c r="C48" s="10"/>
      <c r="D48" s="14">
        <f>D44+D45+D46+D47</f>
        <v>19996694</v>
      </c>
      <c r="E48" s="14">
        <f>E44+E45+E46+E47</f>
        <v>13248841</v>
      </c>
      <c r="F48" s="14">
        <f>F44+F45+F46+F47</f>
        <v>19996694</v>
      </c>
      <c r="G48" s="14">
        <f>G44+G45+G46+G47</f>
        <v>13248841</v>
      </c>
    </row>
    <row r="49" spans="1:7" ht="12">
      <c r="A49" s="2" t="s">
        <v>460</v>
      </c>
      <c r="B49" s="2"/>
      <c r="C49" s="2"/>
      <c r="D49" s="13">
        <v>0</v>
      </c>
      <c r="E49" s="13">
        <v>0</v>
      </c>
      <c r="F49" s="13">
        <v>0</v>
      </c>
      <c r="G49" s="13">
        <v>0</v>
      </c>
    </row>
    <row r="50" spans="1:7" ht="12">
      <c r="A50" s="3" t="s">
        <v>461</v>
      </c>
      <c r="B50" s="3" t="s">
        <v>462</v>
      </c>
      <c r="C50" s="3"/>
      <c r="D50" s="3">
        <v>0</v>
      </c>
      <c r="E50" s="3">
        <v>0</v>
      </c>
      <c r="F50" s="3">
        <v>0</v>
      </c>
      <c r="G50" s="3">
        <v>0</v>
      </c>
    </row>
    <row r="51" spans="1:7" ht="12">
      <c r="A51" s="3" t="s">
        <v>463</v>
      </c>
      <c r="B51" s="3" t="s">
        <v>464</v>
      </c>
      <c r="C51" s="3"/>
      <c r="D51" s="3">
        <v>0</v>
      </c>
      <c r="E51" s="3">
        <v>0</v>
      </c>
      <c r="F51" s="3">
        <v>0</v>
      </c>
      <c r="G51" s="3">
        <v>0</v>
      </c>
    </row>
    <row r="52" spans="1:7" ht="12">
      <c r="A52" s="3" t="s">
        <v>465</v>
      </c>
      <c r="B52" s="3" t="s">
        <v>466</v>
      </c>
      <c r="C52" s="3"/>
      <c r="D52" s="3">
        <v>0</v>
      </c>
      <c r="E52" s="3">
        <v>0</v>
      </c>
      <c r="F52" s="3">
        <v>0</v>
      </c>
      <c r="G52" s="3">
        <v>0</v>
      </c>
    </row>
    <row r="53" spans="1:7" ht="12">
      <c r="A53" s="3" t="s">
        <v>467</v>
      </c>
      <c r="B53" s="3" t="s">
        <v>468</v>
      </c>
      <c r="C53" s="3"/>
      <c r="D53" s="3">
        <v>0</v>
      </c>
      <c r="E53" s="3">
        <v>0</v>
      </c>
      <c r="F53" s="3">
        <v>0</v>
      </c>
      <c r="G53" s="3">
        <v>0</v>
      </c>
    </row>
    <row r="54" spans="1:7" ht="12">
      <c r="A54" s="2" t="s">
        <v>469</v>
      </c>
      <c r="B54" s="2" t="s">
        <v>470</v>
      </c>
      <c r="C54" s="2"/>
      <c r="D54" s="2">
        <v>0</v>
      </c>
      <c r="E54" s="2">
        <v>0</v>
      </c>
      <c r="F54" s="2">
        <v>0</v>
      </c>
      <c r="G54" s="2">
        <v>0</v>
      </c>
    </row>
    <row r="55" spans="1:7" ht="12">
      <c r="A55" s="3" t="s">
        <v>471</v>
      </c>
      <c r="B55" s="3" t="s">
        <v>472</v>
      </c>
      <c r="C55" s="3"/>
      <c r="D55" s="17">
        <v>0</v>
      </c>
      <c r="E55" s="17">
        <v>0</v>
      </c>
      <c r="F55" s="17">
        <v>0</v>
      </c>
      <c r="G55" s="17">
        <v>0</v>
      </c>
    </row>
    <row r="56" spans="1:7" ht="12.75">
      <c r="A56" s="3" t="s">
        <v>473</v>
      </c>
      <c r="B56" s="3" t="s">
        <v>474</v>
      </c>
      <c r="C56" s="11"/>
      <c r="D56" s="14">
        <v>1457578463</v>
      </c>
      <c r="E56" s="14">
        <v>1261805728</v>
      </c>
      <c r="F56" s="14">
        <v>1457578463</v>
      </c>
      <c r="G56" s="3">
        <v>0</v>
      </c>
    </row>
    <row r="57" spans="1:7" ht="12.75">
      <c r="A57" s="2" t="s">
        <v>475</v>
      </c>
      <c r="B57" s="2" t="s">
        <v>476</v>
      </c>
      <c r="C57" s="10"/>
      <c r="D57" s="14">
        <f>D24+D48-D42-D54-D55-D56</f>
        <v>-843705915</v>
      </c>
      <c r="E57" s="14">
        <f>E24+E48-E42-E54-E55-E56</f>
        <v>-438384823</v>
      </c>
      <c r="F57" s="14">
        <f>F24+F48-F42-F54-F55-F56</f>
        <v>-843705915</v>
      </c>
      <c r="G57" s="14">
        <f>G24+G48-G42-G54-G55-G56</f>
        <v>870098277</v>
      </c>
    </row>
    <row r="58" spans="1:7" ht="12">
      <c r="A58" s="2" t="s">
        <v>477</v>
      </c>
      <c r="B58" s="2"/>
      <c r="C58" s="10"/>
      <c r="D58" s="3">
        <v>0</v>
      </c>
      <c r="E58" s="3">
        <v>0</v>
      </c>
      <c r="F58" s="3">
        <v>0</v>
      </c>
      <c r="G58" s="3">
        <v>0</v>
      </c>
    </row>
    <row r="59" spans="1:7" ht="12.75">
      <c r="A59" s="3" t="s">
        <v>478</v>
      </c>
      <c r="B59" s="3" t="s">
        <v>479</v>
      </c>
      <c r="C59" s="11"/>
      <c r="D59" s="15">
        <v>1232178414</v>
      </c>
      <c r="E59" s="15">
        <v>1369704397</v>
      </c>
      <c r="F59" s="15">
        <v>1232178414</v>
      </c>
      <c r="G59" s="15">
        <v>1369704397</v>
      </c>
    </row>
    <row r="60" spans="1:7" ht="12">
      <c r="A60" s="3" t="s">
        <v>480</v>
      </c>
      <c r="B60" s="3" t="s">
        <v>481</v>
      </c>
      <c r="C60" s="11"/>
      <c r="D60" s="3">
        <v>0</v>
      </c>
      <c r="E60" s="3">
        <v>0</v>
      </c>
      <c r="F60" s="3">
        <v>0</v>
      </c>
      <c r="G60" s="3">
        <v>0</v>
      </c>
    </row>
    <row r="61" spans="1:7" ht="12.75">
      <c r="A61" s="2" t="s">
        <v>482</v>
      </c>
      <c r="B61" s="2" t="s">
        <v>483</v>
      </c>
      <c r="C61" s="10"/>
      <c r="D61" s="14">
        <f>D59-D60</f>
        <v>1232178414</v>
      </c>
      <c r="E61" s="14">
        <f>E59-E60</f>
        <v>1369704397</v>
      </c>
      <c r="F61" s="14">
        <f>F59-F60</f>
        <v>1232178414</v>
      </c>
      <c r="G61" s="14">
        <f>G59-G60</f>
        <v>1369704397</v>
      </c>
    </row>
    <row r="62" spans="1:7" ht="12.75">
      <c r="A62" s="2" t="s">
        <v>484</v>
      </c>
      <c r="B62" s="2" t="s">
        <v>485</v>
      </c>
      <c r="C62" s="10"/>
      <c r="D62" s="14">
        <f>D57+D61</f>
        <v>388472499</v>
      </c>
      <c r="E62" s="14">
        <f>E57+E61</f>
        <v>931319574</v>
      </c>
      <c r="F62" s="14">
        <f>F57+F61</f>
        <v>388472499</v>
      </c>
      <c r="G62" s="14">
        <f>G57+G61</f>
        <v>2239802674</v>
      </c>
    </row>
    <row r="63" spans="1:7" ht="12">
      <c r="A63" s="3" t="s">
        <v>486</v>
      </c>
      <c r="B63" s="3" t="s">
        <v>487</v>
      </c>
      <c r="C63" s="11"/>
      <c r="D63" s="3">
        <v>0</v>
      </c>
      <c r="E63" s="3">
        <v>0</v>
      </c>
      <c r="F63" s="3">
        <v>0</v>
      </c>
      <c r="G63" s="3">
        <v>0</v>
      </c>
    </row>
    <row r="64" spans="1:7" ht="12">
      <c r="A64" s="3" t="s">
        <v>488</v>
      </c>
      <c r="B64" s="3" t="s">
        <v>489</v>
      </c>
      <c r="C64" s="11"/>
      <c r="D64" s="3">
        <v>0</v>
      </c>
      <c r="E64" s="3">
        <v>0</v>
      </c>
      <c r="F64" s="3">
        <v>0</v>
      </c>
      <c r="G64" s="3">
        <v>0</v>
      </c>
    </row>
    <row r="65" spans="1:7" ht="12">
      <c r="A65" s="3" t="s">
        <v>490</v>
      </c>
      <c r="B65" s="3" t="s">
        <v>11</v>
      </c>
      <c r="C65" s="11"/>
      <c r="D65" s="3">
        <v>0</v>
      </c>
      <c r="E65" s="3">
        <v>0</v>
      </c>
      <c r="F65" s="3">
        <v>0</v>
      </c>
      <c r="G65" s="3">
        <v>0</v>
      </c>
    </row>
    <row r="66" spans="1:7" ht="12">
      <c r="A66" s="3" t="s">
        <v>491</v>
      </c>
      <c r="B66" s="3" t="s">
        <v>492</v>
      </c>
      <c r="C66" s="11"/>
      <c r="D66" s="3">
        <v>0</v>
      </c>
      <c r="E66" s="3">
        <v>0</v>
      </c>
      <c r="F66" s="3">
        <v>0</v>
      </c>
      <c r="G66" s="3">
        <v>0</v>
      </c>
    </row>
    <row r="67" spans="1:7" ht="12">
      <c r="A67" s="3" t="s">
        <v>493</v>
      </c>
      <c r="B67" s="3" t="s">
        <v>494</v>
      </c>
      <c r="C67" s="11"/>
      <c r="D67" s="17">
        <v>0</v>
      </c>
      <c r="E67" s="17">
        <v>0</v>
      </c>
      <c r="F67" s="17">
        <v>0</v>
      </c>
      <c r="G67" s="17">
        <v>0</v>
      </c>
    </row>
    <row r="68" spans="1:7" ht="12.75">
      <c r="A68" s="2" t="s">
        <v>495</v>
      </c>
      <c r="B68" s="2" t="s">
        <v>69</v>
      </c>
      <c r="C68" s="10"/>
      <c r="D68" s="14">
        <f>D62-D65</f>
        <v>388472499</v>
      </c>
      <c r="E68" s="14">
        <f>E62-E65</f>
        <v>931319574</v>
      </c>
      <c r="F68" s="14">
        <f>F62-F65</f>
        <v>388472499</v>
      </c>
      <c r="G68" s="14">
        <f>G62-G65</f>
        <v>2239802674</v>
      </c>
    </row>
    <row r="69" spans="1:7" ht="12">
      <c r="A69" s="3" t="s">
        <v>496</v>
      </c>
      <c r="B69" s="3" t="s">
        <v>497</v>
      </c>
      <c r="C69" s="3"/>
      <c r="D69" s="16">
        <v>0</v>
      </c>
      <c r="E69" s="16">
        <v>0</v>
      </c>
      <c r="F69" s="16">
        <v>0</v>
      </c>
      <c r="G69" s="16">
        <v>0</v>
      </c>
    </row>
    <row r="70" spans="1:7" ht="12">
      <c r="A70" s="3" t="s">
        <v>498</v>
      </c>
      <c r="B70" s="3" t="s">
        <v>499</v>
      </c>
      <c r="C70" s="3"/>
      <c r="D70" s="3">
        <v>0</v>
      </c>
      <c r="E70" s="3">
        <v>0</v>
      </c>
      <c r="F70" s="3">
        <v>0</v>
      </c>
      <c r="G70" s="3">
        <v>0</v>
      </c>
    </row>
    <row r="71" spans="1:7" ht="12">
      <c r="A71" s="3" t="s">
        <v>500</v>
      </c>
      <c r="B71" s="3" t="s">
        <v>131</v>
      </c>
      <c r="C71" s="3"/>
      <c r="D71" s="3">
        <v>0</v>
      </c>
      <c r="E71" s="3">
        <v>0</v>
      </c>
      <c r="F71" s="3">
        <v>0</v>
      </c>
      <c r="G71" s="3">
        <v>0</v>
      </c>
    </row>
    <row r="72" spans="1:7" ht="12">
      <c r="A72" s="3" t="s">
        <v>501</v>
      </c>
      <c r="B72" s="3" t="s">
        <v>502</v>
      </c>
      <c r="C72" s="3"/>
      <c r="D72" s="3">
        <v>0</v>
      </c>
      <c r="E72" s="3">
        <v>0</v>
      </c>
      <c r="F72" s="3">
        <v>0</v>
      </c>
      <c r="G72" s="3">
        <v>0</v>
      </c>
    </row>
    <row r="73" spans="1:7" ht="12">
      <c r="A73" s="3" t="s">
        <v>503</v>
      </c>
      <c r="B73" s="3" t="s">
        <v>504</v>
      </c>
      <c r="C73" s="3"/>
      <c r="D73" s="3">
        <v>0</v>
      </c>
      <c r="E73" s="3">
        <v>0</v>
      </c>
      <c r="F73" s="3">
        <v>0</v>
      </c>
      <c r="G73" s="3">
        <v>0</v>
      </c>
    </row>
    <row r="74" spans="1:7" ht="12">
      <c r="A74" s="3" t="s">
        <v>505</v>
      </c>
      <c r="B74" s="3" t="s">
        <v>506</v>
      </c>
      <c r="C74" s="3"/>
      <c r="D74" s="3">
        <v>0</v>
      </c>
      <c r="E74" s="3">
        <v>0</v>
      </c>
      <c r="F74" s="3">
        <v>0</v>
      </c>
      <c r="G74" s="3">
        <v>0</v>
      </c>
    </row>
    <row r="75" spans="1:7" ht="12">
      <c r="A75" s="3" t="s">
        <v>507</v>
      </c>
      <c r="B75" s="3" t="s">
        <v>508</v>
      </c>
      <c r="C75" s="3"/>
      <c r="D75" s="3">
        <v>0</v>
      </c>
      <c r="E75" s="3">
        <v>0</v>
      </c>
      <c r="F75" s="3">
        <v>0</v>
      </c>
      <c r="G75" s="3">
        <v>0</v>
      </c>
    </row>
    <row r="76" spans="1:7" ht="12">
      <c r="A76" s="3" t="s">
        <v>509</v>
      </c>
      <c r="B76" s="3" t="s">
        <v>510</v>
      </c>
      <c r="C76" s="3"/>
      <c r="D76" s="3">
        <v>0</v>
      </c>
      <c r="E76" s="3">
        <v>0</v>
      </c>
      <c r="F76" s="3">
        <v>0</v>
      </c>
      <c r="G76" s="3">
        <v>0</v>
      </c>
    </row>
    <row r="77" spans="1:7" ht="12">
      <c r="A77" s="3" t="s">
        <v>511</v>
      </c>
      <c r="B77" s="3" t="s">
        <v>512</v>
      </c>
      <c r="C77" s="3"/>
      <c r="D77" s="3">
        <v>0</v>
      </c>
      <c r="E77" s="3">
        <v>0</v>
      </c>
      <c r="F77" s="3">
        <v>0</v>
      </c>
      <c r="G77" s="3">
        <v>0</v>
      </c>
    </row>
    <row r="78" spans="1:7" ht="12">
      <c r="A78" s="3" t="s">
        <v>513</v>
      </c>
      <c r="B78" s="3" t="s">
        <v>514</v>
      </c>
      <c r="C78" s="3"/>
      <c r="D78" s="3">
        <v>0</v>
      </c>
      <c r="E78" s="3">
        <v>0</v>
      </c>
      <c r="F78" s="3">
        <v>0</v>
      </c>
      <c r="G78" s="3">
        <v>0</v>
      </c>
    </row>
    <row r="79" spans="1:7" ht="12">
      <c r="A79" s="3" t="s">
        <v>515</v>
      </c>
      <c r="B79" s="3" t="s">
        <v>516</v>
      </c>
      <c r="C79" s="3"/>
      <c r="D79" s="3">
        <v>0</v>
      </c>
      <c r="E79" s="3">
        <v>0</v>
      </c>
      <c r="F79" s="3">
        <v>0</v>
      </c>
      <c r="G79" s="3">
        <v>0</v>
      </c>
    </row>
    <row r="80" spans="1:7" ht="12">
      <c r="A80" s="3" t="s">
        <v>517</v>
      </c>
      <c r="B80" s="3" t="s">
        <v>213</v>
      </c>
      <c r="C80" s="3"/>
      <c r="D80" s="3">
        <v>0</v>
      </c>
      <c r="E80" s="3">
        <v>0</v>
      </c>
      <c r="F80" s="3">
        <v>0</v>
      </c>
      <c r="G80" s="3">
        <v>0</v>
      </c>
    </row>
    <row r="81" spans="1:7" ht="12">
      <c r="A81" s="3" t="s">
        <v>518</v>
      </c>
      <c r="B81" s="3" t="s">
        <v>519</v>
      </c>
      <c r="C81" s="3"/>
      <c r="D81" s="3">
        <v>0</v>
      </c>
      <c r="E81" s="3">
        <v>0</v>
      </c>
      <c r="F81" s="3">
        <v>0</v>
      </c>
      <c r="G81" s="3">
        <v>0</v>
      </c>
    </row>
    <row r="82" spans="1:7" ht="12">
      <c r="A82" s="3" t="s">
        <v>520</v>
      </c>
      <c r="B82" s="3" t="s">
        <v>521</v>
      </c>
      <c r="C82" s="3"/>
      <c r="D82" s="3">
        <v>0</v>
      </c>
      <c r="E82" s="3">
        <v>0</v>
      </c>
      <c r="F82" s="3">
        <v>0</v>
      </c>
      <c r="G82" s="3">
        <v>0</v>
      </c>
    </row>
    <row r="83" spans="1:7" ht="12">
      <c r="A83" s="3" t="s">
        <v>522</v>
      </c>
      <c r="B83" s="3" t="s">
        <v>523</v>
      </c>
      <c r="C83" s="3"/>
      <c r="D83" s="3">
        <v>0</v>
      </c>
      <c r="E83" s="3">
        <v>0</v>
      </c>
      <c r="F83" s="3">
        <v>0</v>
      </c>
      <c r="G83" s="3">
        <v>0</v>
      </c>
    </row>
    <row r="84" spans="1:7" ht="12">
      <c r="A84" s="3" t="s">
        <v>524</v>
      </c>
      <c r="B84" s="3" t="s">
        <v>525</v>
      </c>
      <c r="C84" s="3"/>
      <c r="D84" s="3">
        <v>0</v>
      </c>
      <c r="E84" s="3">
        <v>0</v>
      </c>
      <c r="F84" s="3">
        <v>0</v>
      </c>
      <c r="G84" s="3">
        <v>0</v>
      </c>
    </row>
    <row r="85" spans="1:7" ht="12">
      <c r="A85" s="3" t="s">
        <v>526</v>
      </c>
      <c r="B85" s="3" t="s">
        <v>527</v>
      </c>
      <c r="C85" s="3"/>
      <c r="D85" s="3">
        <v>0</v>
      </c>
      <c r="E85" s="3">
        <v>0</v>
      </c>
      <c r="F85" s="3">
        <v>0</v>
      </c>
      <c r="G85" s="3">
        <v>0</v>
      </c>
    </row>
    <row r="87" spans="1:3" s="21" customFormat="1" ht="15" customHeight="1">
      <c r="A87" s="19"/>
      <c r="B87" s="19"/>
      <c r="C87" s="20"/>
    </row>
    <row r="88" spans="1:3" s="21" customFormat="1" ht="15" customHeight="1">
      <c r="A88" s="27"/>
      <c r="B88" s="27"/>
      <c r="C88" s="27"/>
    </row>
    <row r="89" spans="1:3" s="21" customFormat="1" ht="15" customHeight="1">
      <c r="A89" s="28"/>
      <c r="B89" s="28"/>
      <c r="C89" s="29"/>
    </row>
  </sheetData>
  <sheetProtection/>
  <mergeCells count="5">
    <mergeCell ref="A1:B1"/>
    <mergeCell ref="A2:B2"/>
    <mergeCell ref="A3:B3"/>
    <mergeCell ref="E4:F4"/>
    <mergeCell ref="A5:F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99"/>
  <sheetViews>
    <sheetView tabSelected="1" zoomScalePageLayoutView="0" workbookViewId="0" topLeftCell="A40">
      <selection activeCell="D60" sqref="D60"/>
    </sheetView>
  </sheetViews>
  <sheetFormatPr defaultColWidth="9.140625" defaultRowHeight="18" customHeight="1"/>
  <cols>
    <col min="1" max="1" width="50.8515625" style="0" customWidth="1"/>
    <col min="2" max="2" width="7.140625" style="0" customWidth="1"/>
    <col min="3" max="3" width="6.28125" style="0" customWidth="1"/>
    <col min="4" max="4" width="14.7109375" style="0" customWidth="1"/>
    <col min="5" max="5" width="16.57421875" style="0" customWidth="1"/>
    <col min="7" max="7" width="13.57421875" style="0" bestFit="1" customWidth="1"/>
  </cols>
  <sheetData>
    <row r="1" spans="1:3" ht="18" customHeight="1">
      <c r="A1" s="93" t="s">
        <v>656</v>
      </c>
      <c r="B1" s="94"/>
      <c r="C1" t="s">
        <v>0</v>
      </c>
    </row>
    <row r="2" spans="1:3" ht="18" customHeight="1">
      <c r="A2" s="94" t="s">
        <v>376</v>
      </c>
      <c r="B2" s="94"/>
      <c r="C2" t="s">
        <v>377</v>
      </c>
    </row>
    <row r="3" spans="1:2" ht="18" customHeight="1">
      <c r="A3" s="94" t="s">
        <v>1</v>
      </c>
      <c r="B3" s="94"/>
    </row>
    <row r="4" spans="3:4" ht="18" customHeight="1">
      <c r="C4" s="94" t="s">
        <v>2</v>
      </c>
      <c r="D4" s="94"/>
    </row>
    <row r="5" spans="1:4" ht="18" customHeight="1">
      <c r="A5" s="95" t="s">
        <v>528</v>
      </c>
      <c r="B5" s="94"/>
      <c r="C5" s="94"/>
      <c r="D5" s="94"/>
    </row>
    <row r="8" spans="1:5" ht="18" customHeight="1">
      <c r="A8" s="1" t="s">
        <v>4</v>
      </c>
      <c r="B8" s="1" t="s">
        <v>5</v>
      </c>
      <c r="C8" s="1" t="s">
        <v>6</v>
      </c>
      <c r="D8" s="1" t="s">
        <v>381</v>
      </c>
      <c r="E8" s="1" t="s">
        <v>382</v>
      </c>
    </row>
    <row r="9" spans="1:5" ht="18" customHeight="1">
      <c r="A9" s="2" t="s">
        <v>529</v>
      </c>
      <c r="B9" s="2"/>
      <c r="C9" s="2"/>
      <c r="D9" s="12">
        <v>0</v>
      </c>
      <c r="E9" s="12">
        <v>0</v>
      </c>
    </row>
    <row r="10" spans="1:6" ht="18" customHeight="1">
      <c r="A10" s="3" t="s">
        <v>530</v>
      </c>
      <c r="B10" s="3" t="s">
        <v>385</v>
      </c>
      <c r="C10" s="11"/>
      <c r="D10" s="14">
        <v>388472499</v>
      </c>
      <c r="E10" s="14">
        <v>976319574</v>
      </c>
      <c r="F10" s="30"/>
    </row>
    <row r="11" spans="1:6" ht="18" customHeight="1">
      <c r="A11" s="3" t="s">
        <v>531</v>
      </c>
      <c r="B11" s="3" t="s">
        <v>393</v>
      </c>
      <c r="C11" s="11"/>
      <c r="D11" s="14">
        <f>D12+D13+D14+D15+D16+D17+D18</f>
        <v>-129987052</v>
      </c>
      <c r="E11" s="14">
        <f>E12+E13+E14+E15+E16+E17+E18</f>
        <v>133396696</v>
      </c>
      <c r="F11" s="30"/>
    </row>
    <row r="12" spans="1:6" ht="18" customHeight="1">
      <c r="A12" s="3" t="s">
        <v>532</v>
      </c>
      <c r="B12" s="3" t="s">
        <v>395</v>
      </c>
      <c r="C12" s="11"/>
      <c r="D12" s="15">
        <v>88019621</v>
      </c>
      <c r="E12" s="15">
        <v>217056507</v>
      </c>
      <c r="F12" s="30"/>
    </row>
    <row r="13" spans="1:6" ht="18" customHeight="1">
      <c r="A13" s="3" t="s">
        <v>533</v>
      </c>
      <c r="B13" s="3" t="s">
        <v>397</v>
      </c>
      <c r="C13" s="11"/>
      <c r="D13" s="15">
        <v>0</v>
      </c>
      <c r="E13" s="15">
        <v>0</v>
      </c>
      <c r="F13" s="7"/>
    </row>
    <row r="14" spans="1:5" ht="18" customHeight="1">
      <c r="A14" s="3" t="s">
        <v>534</v>
      </c>
      <c r="B14" s="3" t="s">
        <v>399</v>
      </c>
      <c r="C14" s="11"/>
      <c r="D14" s="15">
        <v>0</v>
      </c>
      <c r="E14" s="15">
        <v>0</v>
      </c>
    </row>
    <row r="15" spans="1:5" ht="18" customHeight="1">
      <c r="A15" s="3" t="s">
        <v>535</v>
      </c>
      <c r="B15" s="3" t="s">
        <v>401</v>
      </c>
      <c r="C15" s="11"/>
      <c r="D15" s="15">
        <v>-217709230</v>
      </c>
      <c r="E15" s="15">
        <v>-80116504</v>
      </c>
    </row>
    <row r="16" spans="1:5" ht="18" customHeight="1">
      <c r="A16" s="3" t="s">
        <v>536</v>
      </c>
      <c r="B16" s="3" t="s">
        <v>403</v>
      </c>
      <c r="C16" s="11"/>
      <c r="D16" s="15">
        <v>0</v>
      </c>
      <c r="E16" s="15">
        <v>0</v>
      </c>
    </row>
    <row r="17" spans="1:5" ht="18" customHeight="1">
      <c r="A17" s="3" t="s">
        <v>537</v>
      </c>
      <c r="B17" s="3" t="s">
        <v>405</v>
      </c>
      <c r="C17" s="11"/>
      <c r="D17" s="15">
        <v>0</v>
      </c>
      <c r="E17" s="15">
        <v>0</v>
      </c>
    </row>
    <row r="18" spans="1:7" ht="18" customHeight="1">
      <c r="A18" s="3" t="s">
        <v>538</v>
      </c>
      <c r="B18" s="3" t="s">
        <v>407</v>
      </c>
      <c r="C18" s="11"/>
      <c r="D18" s="15">
        <v>-297443</v>
      </c>
      <c r="E18" s="32">
        <v>-3543307</v>
      </c>
      <c r="G18" s="92">
        <f>D10+D11+D29+D51</f>
        <v>-2698608104</v>
      </c>
    </row>
    <row r="19" spans="1:5" ht="18" customHeight="1">
      <c r="A19" s="3" t="s">
        <v>539</v>
      </c>
      <c r="B19" s="3" t="s">
        <v>409</v>
      </c>
      <c r="C19" s="11"/>
      <c r="D19" s="14">
        <f>D20+D21+D22+D23+D24+D25+D26</f>
        <v>0</v>
      </c>
      <c r="E19" s="31">
        <f>E20+E21+E22+E23+E24+E25+E26</f>
        <v>0</v>
      </c>
    </row>
    <row r="20" spans="1:5" ht="18" customHeight="1">
      <c r="A20" s="3" t="s">
        <v>540</v>
      </c>
      <c r="B20" s="3" t="s">
        <v>411</v>
      </c>
      <c r="C20" s="3"/>
      <c r="D20" s="16"/>
      <c r="E20" s="16"/>
    </row>
    <row r="21" spans="1:5" ht="18" customHeight="1">
      <c r="A21" s="3" t="s">
        <v>541</v>
      </c>
      <c r="B21" s="3" t="s">
        <v>542</v>
      </c>
      <c r="C21" s="3"/>
      <c r="D21" s="3"/>
      <c r="E21" s="3"/>
    </row>
    <row r="22" spans="1:5" ht="18" customHeight="1">
      <c r="A22" s="3" t="s">
        <v>543</v>
      </c>
      <c r="B22" s="3" t="s">
        <v>544</v>
      </c>
      <c r="C22" s="3"/>
      <c r="D22" s="3"/>
      <c r="E22" s="3"/>
    </row>
    <row r="23" spans="1:5" ht="18" customHeight="1">
      <c r="A23" s="3" t="s">
        <v>545</v>
      </c>
      <c r="B23" s="3" t="s">
        <v>546</v>
      </c>
      <c r="C23" s="3"/>
      <c r="D23" s="3"/>
      <c r="E23" s="3"/>
    </row>
    <row r="24" spans="1:5" ht="18" customHeight="1">
      <c r="A24" s="3" t="s">
        <v>547</v>
      </c>
      <c r="B24" s="3" t="s">
        <v>548</v>
      </c>
      <c r="C24" s="3"/>
      <c r="D24" s="3"/>
      <c r="E24" s="3"/>
    </row>
    <row r="25" spans="1:5" ht="18" customHeight="1">
      <c r="A25" s="3" t="s">
        <v>549</v>
      </c>
      <c r="B25" s="3" t="s">
        <v>550</v>
      </c>
      <c r="C25" s="3"/>
      <c r="D25" s="3"/>
      <c r="E25" s="3"/>
    </row>
    <row r="26" spans="1:5" ht="18" customHeight="1">
      <c r="A26" s="3" t="s">
        <v>551</v>
      </c>
      <c r="B26" s="3" t="s">
        <v>552</v>
      </c>
      <c r="C26" s="3"/>
      <c r="D26" s="3"/>
      <c r="E26" s="3"/>
    </row>
    <row r="27" spans="1:5" ht="18" customHeight="1">
      <c r="A27" s="3" t="s">
        <v>553</v>
      </c>
      <c r="B27" s="3" t="s">
        <v>554</v>
      </c>
      <c r="C27" s="3"/>
      <c r="D27" s="17"/>
      <c r="E27" s="17"/>
    </row>
    <row r="28" spans="1:5" ht="18" customHeight="1">
      <c r="A28" s="3" t="s">
        <v>555</v>
      </c>
      <c r="B28" s="3" t="s">
        <v>556</v>
      </c>
      <c r="C28" s="11"/>
      <c r="D28" s="14">
        <v>0</v>
      </c>
      <c r="E28" s="31">
        <v>0</v>
      </c>
    </row>
    <row r="29" spans="1:5" ht="18" customHeight="1">
      <c r="A29" s="3" t="s">
        <v>557</v>
      </c>
      <c r="B29" s="3" t="s">
        <v>413</v>
      </c>
      <c r="C29" s="11"/>
      <c r="D29" s="14">
        <f>D35</f>
        <v>-2574794272</v>
      </c>
      <c r="E29" s="31">
        <f>E35</f>
        <v>-3003792145</v>
      </c>
    </row>
    <row r="30" spans="1:5" ht="18" customHeight="1">
      <c r="A30" s="3" t="s">
        <v>558</v>
      </c>
      <c r="B30" s="3" t="s">
        <v>416</v>
      </c>
      <c r="C30" s="11"/>
      <c r="D30" s="15">
        <v>0</v>
      </c>
      <c r="E30" s="15">
        <v>0</v>
      </c>
    </row>
    <row r="31" spans="1:5" ht="18" customHeight="1">
      <c r="A31" s="3" t="s">
        <v>559</v>
      </c>
      <c r="B31" s="3" t="s">
        <v>424</v>
      </c>
      <c r="C31" s="11"/>
      <c r="D31" s="15">
        <v>0</v>
      </c>
      <c r="E31" s="15">
        <v>0</v>
      </c>
    </row>
    <row r="32" spans="1:5" ht="18" customHeight="1">
      <c r="A32" s="3" t="s">
        <v>560</v>
      </c>
      <c r="B32" s="3" t="s">
        <v>426</v>
      </c>
      <c r="C32" s="11"/>
      <c r="D32" s="15"/>
      <c r="E32" s="15"/>
    </row>
    <row r="33" spans="1:5" ht="18" customHeight="1">
      <c r="A33" s="3" t="s">
        <v>561</v>
      </c>
      <c r="B33" s="3" t="s">
        <v>428</v>
      </c>
      <c r="C33" s="11"/>
      <c r="D33" s="14"/>
      <c r="E33" s="14"/>
    </row>
    <row r="34" spans="1:5" ht="18" customHeight="1">
      <c r="A34" s="3" t="s">
        <v>562</v>
      </c>
      <c r="B34" s="3" t="s">
        <v>430</v>
      </c>
      <c r="C34" s="11"/>
      <c r="D34" s="15">
        <v>0</v>
      </c>
      <c r="E34" s="15">
        <v>0</v>
      </c>
    </row>
    <row r="35" spans="1:5" ht="18" customHeight="1">
      <c r="A35" s="3" t="s">
        <v>563</v>
      </c>
      <c r="B35" s="3" t="s">
        <v>432</v>
      </c>
      <c r="C35" s="11"/>
      <c r="D35" s="15">
        <v>-2574794272</v>
      </c>
      <c r="E35" s="15">
        <v>-3003792145</v>
      </c>
    </row>
    <row r="36" spans="1:5" ht="18" customHeight="1">
      <c r="A36" s="3" t="s">
        <v>564</v>
      </c>
      <c r="B36" s="3" t="s">
        <v>434</v>
      </c>
      <c r="C36" s="11"/>
      <c r="D36" s="15">
        <v>0</v>
      </c>
      <c r="E36" s="15">
        <v>0</v>
      </c>
    </row>
    <row r="37" spans="1:5" ht="18" customHeight="1">
      <c r="A37" s="3" t="s">
        <v>565</v>
      </c>
      <c r="B37" s="3" t="s">
        <v>436</v>
      </c>
      <c r="C37" s="11"/>
      <c r="D37" s="15">
        <v>0</v>
      </c>
      <c r="E37" s="15">
        <v>0</v>
      </c>
    </row>
    <row r="38" spans="1:5" ht="18" customHeight="1">
      <c r="A38" s="3" t="s">
        <v>566</v>
      </c>
      <c r="B38" s="3" t="s">
        <v>438</v>
      </c>
      <c r="C38" s="11"/>
      <c r="D38" s="15">
        <v>0</v>
      </c>
      <c r="E38" s="15">
        <v>0</v>
      </c>
    </row>
    <row r="39" spans="1:5" ht="18" customHeight="1">
      <c r="A39" s="3" t="s">
        <v>567</v>
      </c>
      <c r="B39" s="3" t="s">
        <v>440</v>
      </c>
      <c r="C39" s="11"/>
      <c r="D39" s="14">
        <v>0</v>
      </c>
      <c r="E39" s="14">
        <v>0</v>
      </c>
    </row>
    <row r="40" spans="1:5" ht="18" customHeight="1">
      <c r="A40" s="3" t="s">
        <v>568</v>
      </c>
      <c r="B40" s="3" t="s">
        <v>442</v>
      </c>
      <c r="C40" s="11"/>
      <c r="D40" s="15">
        <v>0</v>
      </c>
      <c r="E40" s="15">
        <v>0</v>
      </c>
    </row>
    <row r="41" spans="1:5" ht="18" customHeight="1">
      <c r="A41" s="3" t="s">
        <v>569</v>
      </c>
      <c r="B41" s="3" t="s">
        <v>444</v>
      </c>
      <c r="C41" s="11"/>
      <c r="D41" s="15">
        <v>0</v>
      </c>
      <c r="E41" s="15">
        <v>0</v>
      </c>
    </row>
    <row r="42" spans="1:5" ht="18" customHeight="1">
      <c r="A42" s="3" t="s">
        <v>570</v>
      </c>
      <c r="B42" s="3" t="s">
        <v>446</v>
      </c>
      <c r="C42" s="11"/>
      <c r="D42" s="15">
        <v>0</v>
      </c>
      <c r="E42" s="15">
        <v>0</v>
      </c>
    </row>
    <row r="43" spans="1:5" ht="18" customHeight="1">
      <c r="A43" s="3" t="s">
        <v>571</v>
      </c>
      <c r="B43" s="3" t="s">
        <v>572</v>
      </c>
      <c r="C43" s="11"/>
      <c r="D43" s="15">
        <v>0</v>
      </c>
      <c r="E43" s="15">
        <v>0</v>
      </c>
    </row>
    <row r="44" spans="1:5" ht="18" customHeight="1">
      <c r="A44" s="3" t="s">
        <v>573</v>
      </c>
      <c r="B44" s="3" t="s">
        <v>574</v>
      </c>
      <c r="C44" s="11"/>
      <c r="D44" s="15">
        <v>0</v>
      </c>
      <c r="E44" s="15">
        <v>0</v>
      </c>
    </row>
    <row r="45" spans="1:5" ht="18" customHeight="1">
      <c r="A45" s="3" t="s">
        <v>575</v>
      </c>
      <c r="B45" s="3" t="s">
        <v>576</v>
      </c>
      <c r="C45" s="11"/>
      <c r="D45" s="15">
        <v>0</v>
      </c>
      <c r="E45" s="15">
        <v>0</v>
      </c>
    </row>
    <row r="46" spans="1:5" ht="18" customHeight="1">
      <c r="A46" s="3" t="s">
        <v>577</v>
      </c>
      <c r="B46" s="3" t="s">
        <v>578</v>
      </c>
      <c r="C46" s="11"/>
      <c r="D46" s="15">
        <v>0</v>
      </c>
      <c r="E46" s="15">
        <v>0</v>
      </c>
    </row>
    <row r="47" spans="1:5" ht="18" customHeight="1">
      <c r="A47" s="3" t="s">
        <v>579</v>
      </c>
      <c r="B47" s="3" t="s">
        <v>580</v>
      </c>
      <c r="C47" s="11"/>
      <c r="D47" s="15">
        <v>0</v>
      </c>
      <c r="E47" s="15">
        <v>0</v>
      </c>
    </row>
    <row r="48" spans="1:5" ht="18" customHeight="1">
      <c r="A48" s="3" t="s">
        <v>581</v>
      </c>
      <c r="B48" s="3" t="s">
        <v>582</v>
      </c>
      <c r="C48" s="11"/>
      <c r="D48" s="15">
        <v>0</v>
      </c>
      <c r="E48" s="15">
        <v>0</v>
      </c>
    </row>
    <row r="49" spans="1:5" ht="18" customHeight="1">
      <c r="A49" s="3" t="s">
        <v>583</v>
      </c>
      <c r="B49" s="3" t="s">
        <v>448</v>
      </c>
      <c r="C49" s="11"/>
      <c r="D49" s="33"/>
      <c r="E49" s="33"/>
    </row>
    <row r="50" spans="1:5" ht="18" customHeight="1">
      <c r="A50" s="3" t="s">
        <v>584</v>
      </c>
      <c r="B50" s="3" t="s">
        <v>451</v>
      </c>
      <c r="C50" s="11"/>
      <c r="D50" s="33"/>
      <c r="E50" s="33"/>
    </row>
    <row r="51" spans="1:5" ht="18" customHeight="1">
      <c r="A51" s="3" t="s">
        <v>585</v>
      </c>
      <c r="B51" s="3" t="s">
        <v>453</v>
      </c>
      <c r="C51" s="11"/>
      <c r="D51" s="33">
        <v>-382299279</v>
      </c>
      <c r="E51" s="33">
        <v>1136652033</v>
      </c>
    </row>
    <row r="52" spans="1:5" ht="18" customHeight="1">
      <c r="A52" s="3" t="s">
        <v>586</v>
      </c>
      <c r="B52" s="3" t="s">
        <v>455</v>
      </c>
      <c r="C52" s="11"/>
      <c r="D52" s="33"/>
      <c r="E52" s="33"/>
    </row>
    <row r="53" spans="1:5" ht="18" customHeight="1">
      <c r="A53" s="3" t="s">
        <v>587</v>
      </c>
      <c r="B53" s="3" t="s">
        <v>457</v>
      </c>
      <c r="C53" s="11"/>
      <c r="D53" s="33"/>
      <c r="E53" s="33"/>
    </row>
    <row r="54" spans="1:5" ht="18" customHeight="1">
      <c r="A54" s="3" t="s">
        <v>588</v>
      </c>
      <c r="B54" s="3" t="s">
        <v>589</v>
      </c>
      <c r="C54" s="11"/>
      <c r="D54" s="33">
        <v>-1285456664</v>
      </c>
      <c r="E54" s="33">
        <v>-9443894435</v>
      </c>
    </row>
    <row r="55" spans="1:5" ht="18" customHeight="1">
      <c r="A55" s="3" t="s">
        <v>590</v>
      </c>
      <c r="B55" s="3" t="s">
        <v>591</v>
      </c>
      <c r="C55" s="11"/>
      <c r="D55" s="33"/>
      <c r="E55" s="33"/>
    </row>
    <row r="56" spans="1:7" ht="18" customHeight="1">
      <c r="A56" s="3" t="s">
        <v>592</v>
      </c>
      <c r="B56" s="3" t="s">
        <v>593</v>
      </c>
      <c r="C56" s="11"/>
      <c r="D56" s="33">
        <v>258878000</v>
      </c>
      <c r="E56" s="33">
        <v>345577778</v>
      </c>
      <c r="G56" s="92"/>
    </row>
    <row r="57" spans="1:5" ht="18" customHeight="1">
      <c r="A57" s="3" t="s">
        <v>594</v>
      </c>
      <c r="B57" s="3" t="s">
        <v>595</v>
      </c>
      <c r="C57" s="11"/>
      <c r="D57" s="35">
        <v>619914993</v>
      </c>
      <c r="E57" s="35">
        <v>55049907</v>
      </c>
    </row>
    <row r="58" spans="1:5" ht="18" customHeight="1">
      <c r="A58" s="3" t="s">
        <v>596</v>
      </c>
      <c r="B58" s="3" t="s">
        <v>597</v>
      </c>
      <c r="C58" s="11"/>
      <c r="D58" s="14"/>
      <c r="E58" s="14"/>
    </row>
    <row r="59" spans="1:5" ht="18" customHeight="1">
      <c r="A59" s="3" t="s">
        <v>598</v>
      </c>
      <c r="B59" s="3" t="s">
        <v>459</v>
      </c>
      <c r="C59" s="11"/>
      <c r="D59" s="15">
        <v>673859182</v>
      </c>
      <c r="E59" s="15">
        <v>201633514</v>
      </c>
    </row>
    <row r="60" spans="1:5" ht="18" customHeight="1">
      <c r="A60" s="3" t="s">
        <v>599</v>
      </c>
      <c r="B60" s="3" t="s">
        <v>462</v>
      </c>
      <c r="C60" s="11"/>
      <c r="D60" s="15">
        <v>303721903</v>
      </c>
      <c r="E60" s="15">
        <v>1001044730</v>
      </c>
    </row>
    <row r="61" spans="1:5" ht="18" customHeight="1">
      <c r="A61" s="3" t="s">
        <v>600</v>
      </c>
      <c r="B61" s="3" t="s">
        <v>464</v>
      </c>
      <c r="C61" s="11"/>
      <c r="D61" s="15">
        <v>-620600000</v>
      </c>
      <c r="E61" s="15">
        <v>-483040000</v>
      </c>
    </row>
    <row r="62" spans="1:5" ht="18" customHeight="1">
      <c r="A62" s="3" t="s">
        <v>601</v>
      </c>
      <c r="B62" s="3" t="s">
        <v>466</v>
      </c>
      <c r="C62" s="11"/>
      <c r="D62" s="15"/>
      <c r="E62" s="15"/>
    </row>
    <row r="63" spans="1:5" ht="18" customHeight="1">
      <c r="A63" s="3" t="s">
        <v>602</v>
      </c>
      <c r="B63" s="3" t="s">
        <v>468</v>
      </c>
      <c r="C63" s="11"/>
      <c r="D63" s="15">
        <v>-332616693</v>
      </c>
      <c r="E63" s="15">
        <v>9460280539</v>
      </c>
    </row>
    <row r="64" spans="1:5" ht="18" customHeight="1">
      <c r="A64" s="3" t="s">
        <v>603</v>
      </c>
      <c r="B64" s="3" t="s">
        <v>470</v>
      </c>
      <c r="C64" s="11"/>
      <c r="D64" s="14">
        <v>-2698608104</v>
      </c>
      <c r="E64" s="231">
        <v>-757423842</v>
      </c>
    </row>
    <row r="65" spans="1:5" ht="18" customHeight="1">
      <c r="A65" s="2" t="s">
        <v>604</v>
      </c>
      <c r="B65" s="2"/>
      <c r="C65" s="10"/>
      <c r="D65" s="14"/>
      <c r="E65" s="14"/>
    </row>
    <row r="66" spans="1:5" ht="18" customHeight="1">
      <c r="A66" s="3" t="s">
        <v>605</v>
      </c>
      <c r="B66" s="3" t="s">
        <v>472</v>
      </c>
      <c r="C66" s="11"/>
      <c r="D66" s="15">
        <v>-378000000</v>
      </c>
      <c r="E66" s="15"/>
    </row>
    <row r="67" spans="1:5" ht="18" customHeight="1">
      <c r="A67" s="3" t="s">
        <v>606</v>
      </c>
      <c r="B67" s="3" t="s">
        <v>474</v>
      </c>
      <c r="C67" s="11"/>
      <c r="D67" s="15"/>
      <c r="E67" s="15"/>
    </row>
    <row r="68" spans="1:5" ht="18" customHeight="1">
      <c r="A68" s="3" t="s">
        <v>607</v>
      </c>
      <c r="B68" s="3" t="s">
        <v>608</v>
      </c>
      <c r="C68" s="11"/>
      <c r="D68" s="15"/>
      <c r="E68" s="15">
        <v>0</v>
      </c>
    </row>
    <row r="69" spans="1:5" ht="18" customHeight="1">
      <c r="A69" s="3" t="s">
        <v>609</v>
      </c>
      <c r="B69" s="3" t="s">
        <v>610</v>
      </c>
      <c r="C69" s="11"/>
      <c r="D69" s="15"/>
      <c r="E69" s="15">
        <v>0</v>
      </c>
    </row>
    <row r="70" spans="1:5" ht="18" customHeight="1">
      <c r="A70" s="3" t="s">
        <v>611</v>
      </c>
      <c r="B70" s="3" t="s">
        <v>612</v>
      </c>
      <c r="C70" s="11"/>
      <c r="D70" s="15">
        <v>1616378</v>
      </c>
      <c r="E70" s="15">
        <v>680752</v>
      </c>
    </row>
    <row r="71" spans="1:5" ht="18" customHeight="1">
      <c r="A71" s="3" t="s">
        <v>613</v>
      </c>
      <c r="B71" s="3" t="s">
        <v>476</v>
      </c>
      <c r="C71" s="11"/>
      <c r="D71" s="15">
        <v>-376383622</v>
      </c>
      <c r="E71" s="15">
        <v>680752</v>
      </c>
    </row>
    <row r="72" spans="1:5" ht="18" customHeight="1">
      <c r="A72" s="2" t="s">
        <v>614</v>
      </c>
      <c r="B72" s="2"/>
      <c r="C72" s="10"/>
      <c r="D72" s="15">
        <v>0</v>
      </c>
      <c r="E72" s="15">
        <v>0</v>
      </c>
    </row>
    <row r="73" spans="1:5" ht="18" customHeight="1">
      <c r="A73" s="3" t="s">
        <v>615</v>
      </c>
      <c r="B73" s="3" t="s">
        <v>479</v>
      </c>
      <c r="C73" s="11"/>
      <c r="D73" s="15">
        <v>0</v>
      </c>
      <c r="E73" s="15">
        <v>0</v>
      </c>
    </row>
    <row r="74" spans="1:5" ht="18" customHeight="1">
      <c r="A74" s="3" t="s">
        <v>616</v>
      </c>
      <c r="B74" s="3" t="s">
        <v>481</v>
      </c>
      <c r="C74" s="11"/>
      <c r="D74" s="15">
        <v>0</v>
      </c>
      <c r="E74" s="15">
        <v>0</v>
      </c>
    </row>
    <row r="75" spans="1:5" ht="18" customHeight="1">
      <c r="A75" s="3" t="s">
        <v>617</v>
      </c>
      <c r="B75" s="3" t="s">
        <v>618</v>
      </c>
      <c r="C75" s="11"/>
      <c r="D75" s="15">
        <v>0</v>
      </c>
      <c r="E75" s="15">
        <v>0</v>
      </c>
    </row>
    <row r="76" spans="1:5" ht="18" customHeight="1">
      <c r="A76" s="3" t="s">
        <v>619</v>
      </c>
      <c r="B76" s="3" t="s">
        <v>620</v>
      </c>
      <c r="C76" s="11"/>
      <c r="D76" s="15">
        <v>0</v>
      </c>
      <c r="E76" s="15">
        <v>0</v>
      </c>
    </row>
    <row r="77" spans="1:5" ht="18" customHeight="1">
      <c r="A77" s="3" t="s">
        <v>621</v>
      </c>
      <c r="B77" s="3" t="s">
        <v>622</v>
      </c>
      <c r="C77" s="11"/>
      <c r="D77" s="14"/>
      <c r="E77" s="14"/>
    </row>
    <row r="78" spans="1:5" ht="18" customHeight="1">
      <c r="A78" s="3" t="s">
        <v>623</v>
      </c>
      <c r="B78" s="3" t="s">
        <v>624</v>
      </c>
      <c r="C78" s="11"/>
      <c r="D78" s="14"/>
      <c r="E78" s="14"/>
    </row>
    <row r="79" spans="1:5" ht="18" customHeight="1">
      <c r="A79" s="3" t="s">
        <v>625</v>
      </c>
      <c r="B79" s="3" t="s">
        <v>626</v>
      </c>
      <c r="C79" s="11"/>
      <c r="D79" s="34"/>
      <c r="E79" s="14"/>
    </row>
    <row r="80" spans="1:5" ht="18" customHeight="1">
      <c r="A80" s="3" t="s">
        <v>627</v>
      </c>
      <c r="B80" s="3" t="s">
        <v>628</v>
      </c>
      <c r="C80" s="11"/>
      <c r="D80" s="15"/>
      <c r="E80" s="15"/>
    </row>
    <row r="81" spans="1:5" ht="18" customHeight="1">
      <c r="A81" s="3" t="s">
        <v>629</v>
      </c>
      <c r="B81" s="3" t="s">
        <v>630</v>
      </c>
      <c r="C81" s="11"/>
      <c r="D81" s="15"/>
      <c r="E81" s="15"/>
    </row>
    <row r="82" spans="1:5" ht="18" customHeight="1">
      <c r="A82" s="3" t="s">
        <v>631</v>
      </c>
      <c r="B82" s="3" t="s">
        <v>632</v>
      </c>
      <c r="C82" s="11"/>
      <c r="D82" s="33"/>
      <c r="E82" s="15"/>
    </row>
    <row r="83" spans="1:5" ht="18" customHeight="1">
      <c r="A83" s="3" t="s">
        <v>633</v>
      </c>
      <c r="B83" s="3" t="s">
        <v>634</v>
      </c>
      <c r="C83" s="11"/>
      <c r="D83" s="15"/>
      <c r="E83" s="15"/>
    </row>
    <row r="84" spans="1:5" ht="18" customHeight="1">
      <c r="A84" s="3" t="s">
        <v>635</v>
      </c>
      <c r="B84" s="3" t="s">
        <v>483</v>
      </c>
      <c r="C84" s="11"/>
      <c r="D84" s="14"/>
      <c r="E84" s="14"/>
    </row>
    <row r="85" spans="1:5" ht="18" customHeight="1">
      <c r="A85" s="2" t="s">
        <v>636</v>
      </c>
      <c r="B85" s="2" t="s">
        <v>485</v>
      </c>
      <c r="C85" s="10"/>
      <c r="D85" s="38">
        <v>-3074991726</v>
      </c>
      <c r="E85" s="14">
        <v>756743090</v>
      </c>
    </row>
    <row r="86" spans="1:5" ht="18" customHeight="1">
      <c r="A86" s="3" t="s">
        <v>637</v>
      </c>
      <c r="B86" s="3" t="s">
        <v>638</v>
      </c>
      <c r="C86" s="11"/>
      <c r="D86" s="38">
        <v>144130717086</v>
      </c>
      <c r="E86" s="14">
        <v>147994565926</v>
      </c>
    </row>
    <row r="87" spans="1:5" ht="18" customHeight="1">
      <c r="A87" s="3" t="s">
        <v>639</v>
      </c>
      <c r="B87" s="3" t="s">
        <v>640</v>
      </c>
      <c r="C87" s="11"/>
      <c r="D87" s="38">
        <v>144130717086</v>
      </c>
      <c r="E87" s="15">
        <f>SUM(E88:E89)</f>
        <v>147994565926</v>
      </c>
    </row>
    <row r="88" spans="1:5" ht="18" customHeight="1">
      <c r="A88" s="3" t="s">
        <v>641</v>
      </c>
      <c r="B88" s="3" t="s">
        <v>642</v>
      </c>
      <c r="C88" s="11"/>
      <c r="D88" s="38">
        <v>6130717086</v>
      </c>
      <c r="E88" s="15">
        <v>2994565926</v>
      </c>
    </row>
    <row r="89" spans="1:5" ht="18" customHeight="1">
      <c r="A89" s="3" t="s">
        <v>643</v>
      </c>
      <c r="B89" s="3" t="s">
        <v>644</v>
      </c>
      <c r="C89" s="3"/>
      <c r="D89" s="39">
        <v>138000000000</v>
      </c>
      <c r="E89" s="15">
        <v>145000000000</v>
      </c>
    </row>
    <row r="90" spans="1:5" ht="18" customHeight="1">
      <c r="A90" s="3" t="s">
        <v>645</v>
      </c>
      <c r="B90" s="3" t="s">
        <v>646</v>
      </c>
      <c r="C90" s="3"/>
      <c r="D90" s="3">
        <v>0</v>
      </c>
      <c r="E90" s="26">
        <v>0</v>
      </c>
    </row>
    <row r="91" spans="1:5" ht="18" customHeight="1">
      <c r="A91" s="2" t="s">
        <v>647</v>
      </c>
      <c r="B91" s="2" t="s">
        <v>648</v>
      </c>
      <c r="C91" s="2"/>
      <c r="D91" s="36">
        <v>141055725360</v>
      </c>
      <c r="E91" s="14">
        <v>147237822836</v>
      </c>
    </row>
    <row r="92" spans="1:6" ht="18" customHeight="1">
      <c r="A92" s="3" t="s">
        <v>649</v>
      </c>
      <c r="B92" s="3" t="s">
        <v>650</v>
      </c>
      <c r="C92" s="3"/>
      <c r="D92" s="37">
        <v>141055725360</v>
      </c>
      <c r="E92" s="15">
        <v>147237822836</v>
      </c>
      <c r="F92" s="21"/>
    </row>
    <row r="93" spans="1:6" ht="18" customHeight="1">
      <c r="A93" s="3" t="s">
        <v>651</v>
      </c>
      <c r="B93" s="3" t="s">
        <v>652</v>
      </c>
      <c r="C93" s="3"/>
      <c r="D93" s="37">
        <v>141055725360</v>
      </c>
      <c r="E93" s="15">
        <v>147237822836</v>
      </c>
      <c r="F93" s="21"/>
    </row>
    <row r="94" spans="1:6" ht="18" customHeight="1">
      <c r="A94" s="3" t="s">
        <v>643</v>
      </c>
      <c r="B94" s="3" t="s">
        <v>653</v>
      </c>
      <c r="C94" s="3"/>
      <c r="D94" s="3">
        <v>0</v>
      </c>
      <c r="E94" s="16">
        <v>0</v>
      </c>
      <c r="F94" s="21"/>
    </row>
    <row r="95" spans="1:5" ht="18" customHeight="1">
      <c r="A95" s="3" t="s">
        <v>654</v>
      </c>
      <c r="B95" s="3" t="s">
        <v>655</v>
      </c>
      <c r="C95" s="3"/>
      <c r="D95" s="3">
        <v>0</v>
      </c>
      <c r="E95" s="3">
        <v>0</v>
      </c>
    </row>
    <row r="97" spans="1:6" s="21" customFormat="1" ht="18" customHeight="1">
      <c r="A97" s="19"/>
      <c r="B97" s="19"/>
      <c r="C97" s="20"/>
      <c r="F97"/>
    </row>
    <row r="98" spans="1:6" s="21" customFormat="1" ht="18" customHeight="1">
      <c r="A98" s="22"/>
      <c r="B98" s="22"/>
      <c r="C98" s="23"/>
      <c r="F98"/>
    </row>
    <row r="99" spans="1:6" s="21" customFormat="1" ht="18" customHeight="1">
      <c r="A99" s="28"/>
      <c r="B99" s="28"/>
      <c r="C99" s="29"/>
      <c r="F99"/>
    </row>
  </sheetData>
  <sheetProtection/>
  <mergeCells count="5">
    <mergeCell ref="A1:B1"/>
    <mergeCell ref="A2:B2"/>
    <mergeCell ref="A3:B3"/>
    <mergeCell ref="C4:D4"/>
    <mergeCell ref="A5:D5"/>
  </mergeCells>
  <printOptions/>
  <pageMargins left="0.7" right="0.25"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E43"/>
  <sheetViews>
    <sheetView zoomScalePageLayoutView="0" workbookViewId="0" topLeftCell="A22">
      <selection activeCell="A14" sqref="A14"/>
    </sheetView>
  </sheetViews>
  <sheetFormatPr defaultColWidth="9.140625" defaultRowHeight="12"/>
  <cols>
    <col min="1" max="1" width="50.00390625" style="41" customWidth="1"/>
    <col min="2" max="2" width="10.00390625" style="41" customWidth="1"/>
    <col min="3" max="3" width="9.140625" style="41" customWidth="1"/>
    <col min="4" max="5" width="20.00390625" style="41" customWidth="1"/>
    <col min="6" max="16384" width="9.140625" style="41" customWidth="1"/>
  </cols>
  <sheetData>
    <row r="1" spans="1:3" ht="12">
      <c r="A1" s="98" t="s">
        <v>1319</v>
      </c>
      <c r="B1" s="99"/>
      <c r="C1" s="41" t="s">
        <v>0</v>
      </c>
    </row>
    <row r="2" spans="1:3" ht="12">
      <c r="A2" s="99" t="s">
        <v>376</v>
      </c>
      <c r="B2" s="99"/>
      <c r="C2" s="41" t="s">
        <v>1320</v>
      </c>
    </row>
    <row r="3" spans="1:2" ht="12">
      <c r="A3" s="99" t="s">
        <v>1</v>
      </c>
      <c r="B3" s="99"/>
    </row>
    <row r="4" spans="3:4" ht="12">
      <c r="C4" s="99" t="s">
        <v>2</v>
      </c>
      <c r="D4" s="99"/>
    </row>
    <row r="5" spans="1:4" ht="19.5" customHeight="1">
      <c r="A5" s="100" t="s">
        <v>657</v>
      </c>
      <c r="B5" s="99"/>
      <c r="C5" s="99"/>
      <c r="D5" s="99"/>
    </row>
    <row r="8" spans="1:5" ht="12">
      <c r="A8" s="42" t="s">
        <v>4</v>
      </c>
      <c r="B8" s="42" t="s">
        <v>5</v>
      </c>
      <c r="C8" s="42" t="s">
        <v>6</v>
      </c>
      <c r="D8" s="42" t="s">
        <v>658</v>
      </c>
      <c r="E8" s="42" t="s">
        <v>659</v>
      </c>
    </row>
    <row r="9" spans="1:5" ht="12">
      <c r="A9" s="43" t="s">
        <v>660</v>
      </c>
      <c r="B9" s="43"/>
      <c r="C9" s="43"/>
      <c r="D9" s="45">
        <v>0</v>
      </c>
      <c r="E9" s="45">
        <v>0</v>
      </c>
    </row>
    <row r="10" spans="1:5" ht="12.75">
      <c r="A10" s="40" t="s">
        <v>661</v>
      </c>
      <c r="B10" s="40" t="s">
        <v>385</v>
      </c>
      <c r="C10" s="44"/>
      <c r="D10" s="33">
        <v>1286262765763</v>
      </c>
      <c r="E10" s="15">
        <v>932841400874</v>
      </c>
    </row>
    <row r="11" spans="1:5" ht="12.75">
      <c r="A11" s="40" t="s">
        <v>662</v>
      </c>
      <c r="B11" s="40" t="s">
        <v>393</v>
      </c>
      <c r="C11" s="44"/>
      <c r="D11" s="33">
        <f>-1310725830506</f>
        <v>-1310725830506</v>
      </c>
      <c r="E11" s="15">
        <v>-949083862474</v>
      </c>
    </row>
    <row r="12" spans="1:5" ht="12.75">
      <c r="A12" s="40" t="s">
        <v>663</v>
      </c>
      <c r="B12" s="40" t="s">
        <v>395</v>
      </c>
      <c r="C12" s="44"/>
      <c r="D12" s="33"/>
      <c r="E12" s="15"/>
    </row>
    <row r="13" spans="1:5" ht="12.75">
      <c r="A13" s="40" t="s">
        <v>664</v>
      </c>
      <c r="B13" s="40" t="s">
        <v>397</v>
      </c>
      <c r="C13" s="44"/>
      <c r="D13" s="33">
        <v>0</v>
      </c>
      <c r="E13" s="15">
        <v>0</v>
      </c>
    </row>
    <row r="14" spans="1:5" ht="12.75">
      <c r="A14" s="40" t="s">
        <v>665</v>
      </c>
      <c r="B14" s="40" t="s">
        <v>399</v>
      </c>
      <c r="C14" s="44"/>
      <c r="D14" s="15">
        <v>0</v>
      </c>
      <c r="E14" s="15">
        <v>0</v>
      </c>
    </row>
    <row r="15" spans="1:5" ht="12.75">
      <c r="A15" s="40" t="s">
        <v>666</v>
      </c>
      <c r="B15" s="40" t="s">
        <v>401</v>
      </c>
      <c r="C15" s="44"/>
      <c r="D15" s="15">
        <v>0</v>
      </c>
      <c r="E15" s="15">
        <v>0</v>
      </c>
    </row>
    <row r="16" spans="1:5" ht="12.75">
      <c r="A16" s="40" t="s">
        <v>667</v>
      </c>
      <c r="B16" s="40" t="s">
        <v>403</v>
      </c>
      <c r="C16" s="44"/>
      <c r="D16" s="15">
        <v>0</v>
      </c>
      <c r="E16" s="15">
        <v>0</v>
      </c>
    </row>
    <row r="17" spans="1:5" ht="12.75">
      <c r="A17" s="40" t="s">
        <v>668</v>
      </c>
      <c r="B17" s="40" t="s">
        <v>405</v>
      </c>
      <c r="C17" s="44"/>
      <c r="D17" s="15">
        <v>0</v>
      </c>
      <c r="E17" s="15">
        <v>0</v>
      </c>
    </row>
    <row r="18" spans="1:5" ht="12.75">
      <c r="A18" s="40" t="s">
        <v>669</v>
      </c>
      <c r="B18" s="40" t="s">
        <v>407</v>
      </c>
      <c r="C18" s="44"/>
      <c r="D18" s="15">
        <v>0</v>
      </c>
      <c r="E18" s="15">
        <v>0</v>
      </c>
    </row>
    <row r="19" spans="1:5" ht="12.75">
      <c r="A19" s="40" t="s">
        <v>670</v>
      </c>
      <c r="B19" s="40" t="s">
        <v>409</v>
      </c>
      <c r="C19" s="44"/>
      <c r="D19" s="15">
        <v>0</v>
      </c>
      <c r="E19" s="15">
        <v>0</v>
      </c>
    </row>
    <row r="20" spans="1:5" ht="12.75">
      <c r="A20" s="40" t="s">
        <v>671</v>
      </c>
      <c r="B20" s="40" t="s">
        <v>411</v>
      </c>
      <c r="C20" s="44"/>
      <c r="D20" s="15">
        <v>0</v>
      </c>
      <c r="E20" s="15">
        <v>0</v>
      </c>
    </row>
    <row r="21" spans="1:5" ht="12.75">
      <c r="A21" s="40" t="s">
        <v>672</v>
      </c>
      <c r="B21" s="40" t="s">
        <v>542</v>
      </c>
      <c r="C21" s="44"/>
      <c r="D21" s="15">
        <v>0</v>
      </c>
      <c r="E21" s="15">
        <v>0</v>
      </c>
    </row>
    <row r="22" spans="1:5" ht="12.75">
      <c r="A22" s="40" t="s">
        <v>673</v>
      </c>
      <c r="B22" s="40" t="s">
        <v>544</v>
      </c>
      <c r="C22" s="44"/>
      <c r="D22" s="15">
        <v>0</v>
      </c>
      <c r="E22" s="15">
        <v>0</v>
      </c>
    </row>
    <row r="23" spans="1:5" ht="12.75">
      <c r="A23" s="40" t="s">
        <v>674</v>
      </c>
      <c r="B23" s="40" t="s">
        <v>546</v>
      </c>
      <c r="C23" s="44"/>
      <c r="D23" s="15">
        <v>0</v>
      </c>
      <c r="E23" s="15">
        <v>0</v>
      </c>
    </row>
    <row r="24" spans="1:5" ht="12.75">
      <c r="A24" s="40" t="s">
        <v>675</v>
      </c>
      <c r="B24" s="40" t="s">
        <v>548</v>
      </c>
      <c r="C24" s="44"/>
      <c r="D24" s="14"/>
      <c r="E24" s="14"/>
    </row>
    <row r="25" spans="1:5" ht="12.75">
      <c r="A25" s="40" t="s">
        <v>676</v>
      </c>
      <c r="B25" s="40" t="s">
        <v>413</v>
      </c>
      <c r="C25" s="44"/>
      <c r="D25" s="14">
        <f>SUM(D10:D24)</f>
        <v>-24463064743</v>
      </c>
      <c r="E25" s="14">
        <f>SUM(E10:E24)</f>
        <v>-16242461600</v>
      </c>
    </row>
    <row r="26" spans="1:5" ht="12.75">
      <c r="A26" s="40" t="s">
        <v>677</v>
      </c>
      <c r="B26" s="40" t="s">
        <v>440</v>
      </c>
      <c r="C26" s="44"/>
      <c r="D26" s="14">
        <v>28542015875</v>
      </c>
      <c r="E26" s="14">
        <v>20332679152</v>
      </c>
    </row>
    <row r="27" spans="1:5" ht="12.75">
      <c r="A27" s="40" t="s">
        <v>639</v>
      </c>
      <c r="B27" s="40" t="s">
        <v>442</v>
      </c>
      <c r="C27" s="44"/>
      <c r="D27" s="15">
        <f>D28+D29+D30+D31+D32</f>
        <v>28542015875</v>
      </c>
      <c r="E27" s="15">
        <v>20332679152</v>
      </c>
    </row>
    <row r="28" spans="1:5" ht="12.75">
      <c r="A28" s="40" t="s">
        <v>678</v>
      </c>
      <c r="B28" s="40" t="s">
        <v>444</v>
      </c>
      <c r="C28" s="44"/>
      <c r="D28" s="15">
        <v>28542015875</v>
      </c>
      <c r="E28" s="15">
        <v>20332679152</v>
      </c>
    </row>
    <row r="29" spans="1:5" ht="12.75">
      <c r="A29" s="40" t="s">
        <v>679</v>
      </c>
      <c r="B29" s="40" t="s">
        <v>446</v>
      </c>
      <c r="C29" s="44"/>
      <c r="D29" s="15">
        <v>0</v>
      </c>
      <c r="E29" s="15">
        <v>0</v>
      </c>
    </row>
    <row r="30" spans="1:5" ht="12.75">
      <c r="A30" s="40" t="s">
        <v>680</v>
      </c>
      <c r="B30" s="40" t="s">
        <v>572</v>
      </c>
      <c r="C30" s="44"/>
      <c r="D30" s="15">
        <v>0</v>
      </c>
      <c r="E30" s="15">
        <v>0</v>
      </c>
    </row>
    <row r="31" spans="1:5" ht="12.75">
      <c r="A31" s="40" t="s">
        <v>681</v>
      </c>
      <c r="B31" s="40" t="s">
        <v>574</v>
      </c>
      <c r="C31" s="44"/>
      <c r="D31" s="15">
        <v>0</v>
      </c>
      <c r="E31" s="15">
        <v>0</v>
      </c>
    </row>
    <row r="32" spans="1:5" ht="12.75">
      <c r="A32" s="40" t="s">
        <v>682</v>
      </c>
      <c r="B32" s="40" t="s">
        <v>576</v>
      </c>
      <c r="C32" s="44"/>
      <c r="D32" s="15">
        <v>0</v>
      </c>
      <c r="E32" s="15">
        <v>0</v>
      </c>
    </row>
    <row r="33" spans="1:5" ht="12.75">
      <c r="A33" s="40" t="s">
        <v>683</v>
      </c>
      <c r="B33" s="40" t="s">
        <v>578</v>
      </c>
      <c r="C33" s="44"/>
      <c r="D33" s="15">
        <v>0</v>
      </c>
      <c r="E33" s="15">
        <v>0</v>
      </c>
    </row>
    <row r="34" spans="1:5" ht="12.75">
      <c r="A34" s="40" t="s">
        <v>654</v>
      </c>
      <c r="B34" s="40" t="s">
        <v>580</v>
      </c>
      <c r="C34" s="44"/>
      <c r="D34" s="14"/>
      <c r="E34" s="14"/>
    </row>
    <row r="35" spans="1:5" ht="12.75">
      <c r="A35" s="40" t="s">
        <v>684</v>
      </c>
      <c r="B35" s="40" t="s">
        <v>448</v>
      </c>
      <c r="C35" s="44"/>
      <c r="D35" s="14">
        <v>4078951132</v>
      </c>
      <c r="E35" s="14">
        <v>4090217552</v>
      </c>
    </row>
    <row r="36" spans="1:5" ht="12.75">
      <c r="A36" s="40" t="s">
        <v>649</v>
      </c>
      <c r="B36" s="40" t="s">
        <v>451</v>
      </c>
      <c r="C36" s="44"/>
      <c r="D36" s="15">
        <f>D37+D38+D39+D40+D41</f>
        <v>4078951132</v>
      </c>
      <c r="E36" s="15">
        <f>E26+E25</f>
        <v>4090217552</v>
      </c>
    </row>
    <row r="37" spans="1:5" ht="12.75">
      <c r="A37" s="40" t="s">
        <v>685</v>
      </c>
      <c r="B37" s="40" t="s">
        <v>453</v>
      </c>
      <c r="C37" s="40"/>
      <c r="D37" s="15">
        <v>4078951132</v>
      </c>
      <c r="E37" s="15">
        <v>4090217552</v>
      </c>
    </row>
    <row r="38" spans="1:5" ht="12">
      <c r="A38" s="40" t="s">
        <v>686</v>
      </c>
      <c r="B38" s="40" t="s">
        <v>455</v>
      </c>
      <c r="C38" s="40"/>
      <c r="D38" s="40">
        <v>0</v>
      </c>
      <c r="E38" s="40">
        <v>0</v>
      </c>
    </row>
    <row r="39" spans="1:5" ht="12">
      <c r="A39" s="40" t="s">
        <v>680</v>
      </c>
      <c r="B39" s="40" t="s">
        <v>457</v>
      </c>
      <c r="C39" s="40"/>
      <c r="D39" s="40">
        <v>0</v>
      </c>
      <c r="E39" s="40">
        <v>0</v>
      </c>
    </row>
    <row r="40" spans="1:5" ht="12">
      <c r="A40" s="40" t="s">
        <v>681</v>
      </c>
      <c r="B40" s="40" t="s">
        <v>589</v>
      </c>
      <c r="C40" s="40"/>
      <c r="D40" s="40">
        <v>0</v>
      </c>
      <c r="E40" s="40">
        <v>0</v>
      </c>
    </row>
    <row r="41" spans="1:5" ht="12">
      <c r="A41" s="40" t="s">
        <v>682</v>
      </c>
      <c r="B41" s="40" t="s">
        <v>591</v>
      </c>
      <c r="C41" s="40"/>
      <c r="D41" s="40">
        <v>0</v>
      </c>
      <c r="E41" s="40">
        <v>0</v>
      </c>
    </row>
    <row r="42" spans="1:5" ht="12">
      <c r="A42" s="40" t="s">
        <v>683</v>
      </c>
      <c r="B42" s="40" t="s">
        <v>593</v>
      </c>
      <c r="C42" s="40"/>
      <c r="D42" s="40">
        <v>0</v>
      </c>
      <c r="E42" s="40">
        <v>0</v>
      </c>
    </row>
    <row r="43" spans="1:5" ht="12">
      <c r="A43" s="40" t="s">
        <v>654</v>
      </c>
      <c r="B43" s="40" t="s">
        <v>595</v>
      </c>
      <c r="C43" s="40"/>
      <c r="D43" s="40">
        <v>0</v>
      </c>
      <c r="E43" s="40">
        <v>0</v>
      </c>
    </row>
  </sheetData>
  <sheetProtection/>
  <mergeCells count="5">
    <mergeCell ref="A1:B1"/>
    <mergeCell ref="A2:B2"/>
    <mergeCell ref="A3:B3"/>
    <mergeCell ref="C4:D4"/>
    <mergeCell ref="A5:D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Z919"/>
  <sheetViews>
    <sheetView zoomScalePageLayoutView="0" workbookViewId="0" topLeftCell="A67">
      <selection activeCell="A1" sqref="A1:IV16384"/>
    </sheetView>
  </sheetViews>
  <sheetFormatPr defaultColWidth="9.140625" defaultRowHeight="12"/>
  <cols>
    <col min="1" max="1" width="4.8515625" style="21" customWidth="1"/>
    <col min="2" max="2" width="0.2890625" style="21" customWidth="1"/>
    <col min="3" max="3" width="0.13671875" style="21" customWidth="1"/>
    <col min="4" max="4" width="0.42578125" style="21" customWidth="1"/>
    <col min="5" max="6" width="0.2890625" style="21" customWidth="1"/>
    <col min="7" max="7" width="0.13671875" style="21" customWidth="1"/>
    <col min="8" max="8" width="14.140625" style="21" customWidth="1"/>
    <col min="9" max="9" width="0.2890625" style="21" customWidth="1"/>
    <col min="10" max="10" width="0.42578125" style="21" customWidth="1"/>
    <col min="11" max="11" width="5.00390625" style="21" customWidth="1"/>
    <col min="12" max="12" width="1.8515625" style="21" customWidth="1"/>
    <col min="13" max="13" width="2.00390625" style="21" customWidth="1"/>
    <col min="14" max="14" width="1.7109375" style="21" customWidth="1"/>
    <col min="15" max="15" width="0.42578125" style="21" customWidth="1"/>
    <col min="16" max="16" width="0.13671875" style="21" customWidth="1"/>
    <col min="17" max="17" width="0.42578125" style="21" customWidth="1"/>
    <col min="18" max="18" width="0.2890625" style="21" customWidth="1"/>
    <col min="19" max="19" width="1.1484375" style="21" customWidth="1"/>
    <col min="20" max="20" width="0.13671875" style="21" customWidth="1"/>
    <col min="21" max="21" width="0.5625" style="21" customWidth="1"/>
    <col min="22" max="22" width="2.00390625" style="21" customWidth="1"/>
    <col min="23" max="23" width="1.1484375" style="21" customWidth="1"/>
    <col min="24" max="24" width="1.8515625" style="21" customWidth="1"/>
    <col min="25" max="25" width="0.2890625" style="21" customWidth="1"/>
    <col min="26" max="26" width="0.13671875" style="21" customWidth="1"/>
    <col min="27" max="27" width="1.7109375" style="21" customWidth="1"/>
    <col min="28" max="28" width="0.71875" style="21" customWidth="1"/>
    <col min="29" max="29" width="0.42578125" style="21" customWidth="1"/>
    <col min="30" max="30" width="1.1484375" style="21" customWidth="1"/>
    <col min="31" max="31" width="0.85546875" style="21" customWidth="1"/>
    <col min="32" max="32" width="1.28515625" style="21" customWidth="1"/>
    <col min="33" max="33" width="1.1484375" style="21" customWidth="1"/>
    <col min="34" max="34" width="0.13671875" style="21" customWidth="1"/>
    <col min="35" max="35" width="1.8515625" style="21" customWidth="1"/>
    <col min="36" max="37" width="0.2890625" style="21" customWidth="1"/>
    <col min="38" max="38" width="0.9921875" style="21" customWidth="1"/>
    <col min="39" max="39" width="0.5625" style="21" customWidth="1"/>
    <col min="40" max="40" width="1.57421875" style="21" customWidth="1"/>
    <col min="41" max="41" width="0.13671875" style="21" customWidth="1"/>
    <col min="42" max="42" width="0.2890625" style="21" customWidth="1"/>
    <col min="43" max="43" width="1.28515625" style="21" customWidth="1"/>
    <col min="44" max="44" width="0.13671875" style="21" customWidth="1"/>
    <col min="45" max="46" width="0.2890625" style="21" customWidth="1"/>
    <col min="47" max="47" width="1.7109375" style="21" customWidth="1"/>
    <col min="48" max="48" width="0.13671875" style="21" customWidth="1"/>
    <col min="49" max="49" width="1.1484375" style="21" customWidth="1"/>
    <col min="50" max="50" width="0.42578125" style="21" customWidth="1"/>
    <col min="51" max="51" width="0.5625" style="21" customWidth="1"/>
    <col min="52" max="52" width="0.42578125" style="21" customWidth="1"/>
    <col min="53" max="53" width="2.421875" style="21" customWidth="1"/>
    <col min="54" max="54" width="0.42578125" style="21" customWidth="1"/>
    <col min="55" max="55" width="0.13671875" style="21" customWidth="1"/>
    <col min="56" max="56" width="0.5625" style="21" customWidth="1"/>
    <col min="57" max="57" width="0.2890625" style="21" customWidth="1"/>
    <col min="58" max="60" width="0.13671875" style="21" customWidth="1"/>
    <col min="61" max="61" width="0.2890625" style="21" customWidth="1"/>
    <col min="62" max="62" width="0.5625" style="21" customWidth="1"/>
    <col min="63" max="63" width="1.28515625" style="21" customWidth="1"/>
    <col min="64" max="64" width="0.42578125" style="21" customWidth="1"/>
    <col min="65" max="65" width="0.13671875" style="21" customWidth="1"/>
    <col min="66" max="66" width="0.9921875" style="21" customWidth="1"/>
    <col min="67" max="67" width="2.00390625" style="21" customWidth="1"/>
    <col min="68" max="68" width="0.42578125" style="21" customWidth="1"/>
    <col min="69" max="69" width="1.7109375" style="21" customWidth="1"/>
    <col min="70" max="70" width="0.9921875" style="21" customWidth="1"/>
    <col min="71" max="71" width="0.5625" style="21" customWidth="1"/>
    <col min="72" max="72" width="0.85546875" style="21" customWidth="1"/>
    <col min="73" max="73" width="0.71875" style="21" customWidth="1"/>
    <col min="74" max="74" width="0.2890625" style="21" customWidth="1"/>
    <col min="75" max="75" width="2.7109375" style="21" customWidth="1"/>
    <col min="76" max="78" width="0.13671875" style="21" customWidth="1"/>
    <col min="79" max="79" width="0.42578125" style="21" customWidth="1"/>
    <col min="80" max="80" width="0.5625" style="21" customWidth="1"/>
    <col min="81" max="82" width="0.71875" style="21" customWidth="1"/>
    <col min="83" max="83" width="3.00390625" style="21" customWidth="1"/>
    <col min="84" max="84" width="0.42578125" style="21" customWidth="1"/>
    <col min="85" max="85" width="0.13671875" style="21" customWidth="1"/>
    <col min="86" max="86" width="0.9921875" style="21" customWidth="1"/>
    <col min="87" max="87" width="0.13671875" style="21" customWidth="1"/>
    <col min="88" max="88" width="5.28125" style="21" customWidth="1"/>
    <col min="89" max="89" width="1.8515625" style="21" customWidth="1"/>
    <col min="90" max="90" width="0.2890625" style="21" customWidth="1"/>
    <col min="91" max="91" width="0.42578125" style="21" customWidth="1"/>
    <col min="92" max="94" width="0.13671875" style="21" customWidth="1"/>
    <col min="95" max="95" width="4.00390625" style="21" customWidth="1"/>
    <col min="96" max="96" width="0.13671875" style="21" customWidth="1"/>
    <col min="97" max="97" width="0.71875" style="21" customWidth="1"/>
    <col min="98" max="99" width="0.13671875" style="21" customWidth="1"/>
    <col min="100" max="100" width="2.7109375" style="21" customWidth="1"/>
    <col min="101" max="101" width="9.7109375" style="21" customWidth="1"/>
    <col min="102" max="102" width="0.2890625" style="21" customWidth="1"/>
    <col min="103" max="103" width="10.00390625" style="21" customWidth="1"/>
    <col min="104" max="104" width="11.140625" style="21" customWidth="1"/>
    <col min="105" max="16384" width="9.140625" style="21" customWidth="1"/>
  </cols>
  <sheetData>
    <row r="1" spans="1:2" ht="15" customHeight="1">
      <c r="A1" s="46"/>
      <c r="B1" s="47"/>
    </row>
    <row r="2" spans="1:2" ht="24.75" customHeight="1">
      <c r="A2" s="46"/>
      <c r="B2" s="48"/>
    </row>
    <row r="3" ht="15.75" customHeight="1">
      <c r="A3" s="49"/>
    </row>
    <row r="4" ht="15.75" customHeight="1">
      <c r="A4" s="49"/>
    </row>
    <row r="5" ht="19.5" customHeight="1">
      <c r="A5" s="50"/>
    </row>
    <row r="6" ht="15.75" customHeight="1">
      <c r="A6" s="51"/>
    </row>
    <row r="7" spans="1:94" ht="3.7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row>
    <row r="8" spans="1:94" ht="15.75" customHeight="1">
      <c r="A8" s="177" t="s">
        <v>687</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row>
    <row r="9" spans="1:94" ht="15.75" customHeight="1">
      <c r="A9" s="146" t="s">
        <v>688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row>
    <row r="10" spans="1:102" ht="15.75" customHeight="1">
      <c r="A10" s="229" t="s">
        <v>689</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row>
    <row r="11" spans="1:102" ht="15.75" customHeight="1">
      <c r="A11" s="225" t="s">
        <v>690</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53"/>
      <c r="CX11" s="53"/>
    </row>
    <row r="12" spans="1:102" ht="15.75" customHeight="1">
      <c r="A12" s="22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53"/>
      <c r="CX12" s="53"/>
    </row>
    <row r="13" spans="1:102" ht="15.75" customHeight="1">
      <c r="A13" s="225" t="s">
        <v>691</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53"/>
      <c r="CX13" s="53"/>
    </row>
    <row r="14" spans="1:102" ht="15.75" customHeight="1">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53"/>
      <c r="CX14" s="53"/>
    </row>
    <row r="15" spans="1:102" ht="15.75" customHeight="1">
      <c r="A15" s="225" t="s">
        <v>692</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53"/>
      <c r="CX15" s="53"/>
    </row>
    <row r="16" spans="1:102" ht="15.75" customHeight="1">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53"/>
      <c r="CX16" s="53"/>
    </row>
    <row r="17" spans="1:102" ht="31.5" customHeight="1">
      <c r="A17" s="227" t="s">
        <v>693</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row>
    <row r="18" spans="1:100" ht="15.75"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row>
    <row r="19" spans="1:94" ht="15.75" customHeight="1">
      <c r="A19" s="146" t="s">
        <v>694</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row>
    <row r="20" spans="1:94" ht="15.75" customHeight="1">
      <c r="A20" s="146" t="s">
        <v>695</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row>
    <row r="21" spans="1:94" ht="15.75" customHeight="1">
      <c r="A21" s="146" t="s">
        <v>696</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row>
    <row r="22" spans="1:94" ht="15.75" customHeight="1">
      <c r="A22" s="146" t="s">
        <v>697</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row>
    <row r="23" spans="1:94" ht="15.75" customHeight="1">
      <c r="A23" s="146" t="s">
        <v>698</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row>
    <row r="24" spans="1:94" ht="15.75" customHeight="1">
      <c r="A24" s="146" t="s">
        <v>699</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row>
    <row r="25" spans="1:94" ht="15.75" customHeight="1">
      <c r="A25" s="146" t="s">
        <v>700</v>
      </c>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row>
    <row r="26" spans="1:94" ht="15.75" customHeight="1">
      <c r="A26" s="146" t="s">
        <v>701</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row>
    <row r="27" spans="1:94" ht="15.75" customHeight="1">
      <c r="A27" s="146" t="s">
        <v>702</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row>
    <row r="28" spans="1:94" ht="15.75" customHeight="1">
      <c r="A28" s="146" t="s">
        <v>703</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row>
    <row r="29" spans="1:94" ht="15.75" customHeight="1">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row>
    <row r="30" spans="1:94" ht="15.75" customHeight="1">
      <c r="A30" s="177" t="s">
        <v>704</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row>
    <row r="31" spans="1:94" ht="15.75" customHeight="1">
      <c r="A31" s="146" t="s">
        <v>705</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row>
    <row r="32" spans="1:94" ht="15.75" customHeight="1">
      <c r="A32" s="146" t="s">
        <v>706</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row>
    <row r="33" spans="1:94" ht="15.75" customHeight="1">
      <c r="A33" s="146" t="s">
        <v>707</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row>
    <row r="34" spans="1:94" ht="15.75" customHeight="1">
      <c r="A34" s="146" t="s">
        <v>708</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row>
    <row r="35" spans="1:94" ht="15.75" customHeight="1">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row>
    <row r="36" spans="1:94" ht="15.75" customHeight="1">
      <c r="A36" s="177" t="s">
        <v>709</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row>
    <row r="37" spans="1:94" ht="15.75" customHeight="1">
      <c r="A37" s="146" t="s">
        <v>710</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146"/>
      <c r="CP37" s="146"/>
    </row>
    <row r="38" spans="1:94" ht="41.25" customHeight="1">
      <c r="A38" s="146" t="s">
        <v>711</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row>
    <row r="39" spans="1:94" ht="15.75" customHeight="1">
      <c r="A39" s="146" t="s">
        <v>712</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146"/>
      <c r="CO39" s="146"/>
      <c r="CP39" s="146"/>
    </row>
    <row r="40" spans="1:94" ht="15.75"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row>
    <row r="41" spans="1:94" ht="15.75" customHeight="1">
      <c r="A41" s="177" t="s">
        <v>713</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row>
    <row r="42" spans="1:94" ht="15.75" customHeight="1">
      <c r="A42" s="224" t="s">
        <v>714</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row>
    <row r="43" spans="1:94" ht="15.75" customHeight="1">
      <c r="A43" s="194" t="s">
        <v>715</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row>
    <row r="44" spans="1:94" ht="43.5" customHeight="1">
      <c r="A44" s="146" t="s">
        <v>716</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row>
    <row r="45" spans="1:94" ht="15.75" customHeight="1">
      <c r="A45" s="146" t="s">
        <v>717</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row>
    <row r="46" spans="1:94" ht="15.75" customHeight="1">
      <c r="A46" s="146" t="s">
        <v>718</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row>
    <row r="47" spans="1:94" ht="15.75" customHeight="1">
      <c r="A47" s="194" t="s">
        <v>719</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194"/>
      <c r="CN47" s="194"/>
      <c r="CO47" s="194"/>
      <c r="CP47" s="194"/>
    </row>
    <row r="48" spans="1:94" ht="24.75" customHeight="1">
      <c r="A48" s="224" t="s">
        <v>720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row>
    <row r="49" spans="1:94" ht="24.75" customHeight="1">
      <c r="A49" s="194" t="s">
        <v>721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row>
    <row r="50" spans="1:94" ht="120.75" customHeight="1">
      <c r="A50" s="194" t="s">
        <v>722</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row>
    <row r="51" spans="1:94" ht="43.5" customHeight="1">
      <c r="A51" s="194" t="s">
        <v>723</v>
      </c>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row>
    <row r="52" spans="1:94" ht="39.75" customHeight="1">
      <c r="A52" s="194" t="s">
        <v>724</v>
      </c>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row>
    <row r="53" spans="1:94" ht="15.75" customHeight="1">
      <c r="A53" s="146" t="s">
        <v>725</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c r="CD53" s="146"/>
      <c r="CE53" s="146"/>
      <c r="CF53" s="146"/>
      <c r="CG53" s="146"/>
      <c r="CH53" s="146"/>
      <c r="CI53" s="146"/>
      <c r="CJ53" s="146"/>
      <c r="CK53" s="146"/>
      <c r="CL53" s="146"/>
      <c r="CM53" s="146"/>
      <c r="CN53" s="146"/>
      <c r="CO53" s="146"/>
      <c r="CP53" s="146"/>
    </row>
    <row r="54" spans="1:94" ht="15.75" customHeight="1">
      <c r="A54" s="146" t="s">
        <v>726</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row>
    <row r="55" spans="1:94" ht="15.75" customHeight="1">
      <c r="A55" s="146" t="s">
        <v>727</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c r="CK55" s="146"/>
      <c r="CL55" s="146"/>
      <c r="CM55" s="146"/>
      <c r="CN55" s="146"/>
      <c r="CO55" s="146"/>
      <c r="CP55" s="146"/>
    </row>
    <row r="56" spans="1:94" ht="27.75" customHeight="1">
      <c r="A56" s="146" t="s">
        <v>728</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row>
    <row r="57" spans="1:94" ht="15.75" customHeight="1">
      <c r="A57" s="146" t="s">
        <v>729</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c r="CK57" s="146"/>
      <c r="CL57" s="146"/>
      <c r="CM57" s="146"/>
      <c r="CN57" s="146"/>
      <c r="CO57" s="146"/>
      <c r="CP57" s="146"/>
    </row>
    <row r="58" spans="1:94" ht="15.75" customHeight="1">
      <c r="A58" s="146" t="s">
        <v>730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row>
    <row r="59" spans="1:94" ht="15.75" customHeight="1">
      <c r="A59" s="146" t="s">
        <v>731</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row>
    <row r="60" spans="1:94" ht="15.75" customHeight="1">
      <c r="A60" s="146" t="s">
        <v>732</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row>
    <row r="61" spans="1:94" ht="15.75" customHeight="1">
      <c r="A61" s="194" t="s">
        <v>733</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row>
    <row r="62" spans="1:94" ht="15.75" customHeight="1">
      <c r="A62" s="194" t="s">
        <v>734</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row>
    <row r="63" spans="1:94" ht="15.75" customHeight="1">
      <c r="A63" s="194" t="s">
        <v>735</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row>
    <row r="64" spans="1:94" ht="15.75" customHeight="1">
      <c r="A64" s="194" t="s">
        <v>736</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row>
    <row r="65" spans="1:94" ht="15.75" customHeight="1">
      <c r="A65" s="194" t="s">
        <v>737</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row>
    <row r="66" spans="1:94" ht="15.75" customHeight="1">
      <c r="A66" s="146" t="s">
        <v>738</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row>
    <row r="67" spans="1:94" ht="15.75" customHeight="1">
      <c r="A67" s="146" t="s">
        <v>739</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row>
    <row r="68" spans="1:94" ht="24.75" customHeight="1">
      <c r="A68" s="194" t="s">
        <v>740</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row>
    <row r="69" spans="1:94" ht="15.75" customHeight="1">
      <c r="A69" s="146" t="s">
        <v>741</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row>
    <row r="70" spans="1:94" ht="15.75" customHeight="1">
      <c r="A70" s="146" t="s">
        <v>742</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c r="CK70" s="146"/>
      <c r="CL70" s="146"/>
      <c r="CM70" s="146"/>
      <c r="CN70" s="146"/>
      <c r="CO70" s="146"/>
      <c r="CP70" s="146"/>
    </row>
    <row r="71" spans="1:94" ht="15.75" customHeight="1">
      <c r="A71" s="146" t="s">
        <v>743</v>
      </c>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c r="CK71" s="146"/>
      <c r="CL71" s="146"/>
      <c r="CM71" s="146"/>
      <c r="CN71" s="146"/>
      <c r="CO71" s="146"/>
      <c r="CP71" s="146"/>
    </row>
    <row r="72" spans="1:94" ht="24.75" customHeight="1">
      <c r="A72" s="194" t="s">
        <v>744</v>
      </c>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194"/>
      <c r="CP72" s="194"/>
    </row>
    <row r="73" spans="1:94" ht="15.75" customHeight="1">
      <c r="A73" s="146" t="s">
        <v>738</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row>
    <row r="74" spans="1:94" ht="15.75" customHeight="1">
      <c r="A74" s="146" t="s">
        <v>739</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46"/>
      <c r="CK74" s="146"/>
      <c r="CL74" s="146"/>
      <c r="CM74" s="146"/>
      <c r="CN74" s="146"/>
      <c r="CO74" s="146"/>
      <c r="CP74" s="146"/>
    </row>
    <row r="75" spans="1:94" ht="15.75" customHeight="1">
      <c r="A75" s="224" t="s">
        <v>745</v>
      </c>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4"/>
      <c r="CN75" s="224"/>
      <c r="CO75" s="224"/>
      <c r="CP75" s="224"/>
    </row>
    <row r="76" spans="1:94" ht="108" customHeight="1">
      <c r="A76" s="224" t="s">
        <v>746</v>
      </c>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224"/>
      <c r="CI76" s="224"/>
      <c r="CJ76" s="224"/>
      <c r="CK76" s="224"/>
      <c r="CL76" s="224"/>
      <c r="CM76" s="224"/>
      <c r="CN76" s="224"/>
      <c r="CO76" s="224"/>
      <c r="CP76" s="224"/>
    </row>
    <row r="77" spans="1:94" ht="15.75" customHeight="1">
      <c r="A77" s="224" t="s">
        <v>747</v>
      </c>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4"/>
      <c r="CA77" s="224"/>
      <c r="CB77" s="224"/>
      <c r="CC77" s="224"/>
      <c r="CD77" s="224"/>
      <c r="CE77" s="224"/>
      <c r="CF77" s="224"/>
      <c r="CG77" s="224"/>
      <c r="CH77" s="224"/>
      <c r="CI77" s="224"/>
      <c r="CJ77" s="224"/>
      <c r="CK77" s="224"/>
      <c r="CL77" s="224"/>
      <c r="CM77" s="224"/>
      <c r="CN77" s="224"/>
      <c r="CO77" s="224"/>
      <c r="CP77" s="224"/>
    </row>
    <row r="78" spans="1:94" ht="15.75" customHeight="1">
      <c r="A78" s="224" t="s">
        <v>748</v>
      </c>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24"/>
      <c r="BY78" s="224"/>
      <c r="BZ78" s="224"/>
      <c r="CA78" s="224"/>
      <c r="CB78" s="224"/>
      <c r="CC78" s="224"/>
      <c r="CD78" s="224"/>
      <c r="CE78" s="224"/>
      <c r="CF78" s="224"/>
      <c r="CG78" s="224"/>
      <c r="CH78" s="224"/>
      <c r="CI78" s="224"/>
      <c r="CJ78" s="224"/>
      <c r="CK78" s="224"/>
      <c r="CL78" s="224"/>
      <c r="CM78" s="224"/>
      <c r="CN78" s="224"/>
      <c r="CO78" s="224"/>
      <c r="CP78" s="224"/>
    </row>
    <row r="79" spans="1:94" ht="15.75" customHeight="1">
      <c r="A79" s="224" t="s">
        <v>749</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24"/>
      <c r="BY79" s="224"/>
      <c r="BZ79" s="224"/>
      <c r="CA79" s="224"/>
      <c r="CB79" s="224"/>
      <c r="CC79" s="224"/>
      <c r="CD79" s="224"/>
      <c r="CE79" s="224"/>
      <c r="CF79" s="224"/>
      <c r="CG79" s="224"/>
      <c r="CH79" s="224"/>
      <c r="CI79" s="224"/>
      <c r="CJ79" s="224"/>
      <c r="CK79" s="224"/>
      <c r="CL79" s="224"/>
      <c r="CM79" s="224"/>
      <c r="CN79" s="224"/>
      <c r="CO79" s="224"/>
      <c r="CP79" s="224"/>
    </row>
    <row r="80" spans="1:94" ht="15.75" customHeight="1">
      <c r="A80" s="224" t="s">
        <v>750</v>
      </c>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c r="BY80" s="224"/>
      <c r="BZ80" s="224"/>
      <c r="CA80" s="224"/>
      <c r="CB80" s="224"/>
      <c r="CC80" s="224"/>
      <c r="CD80" s="224"/>
      <c r="CE80" s="224"/>
      <c r="CF80" s="224"/>
      <c r="CG80" s="224"/>
      <c r="CH80" s="224"/>
      <c r="CI80" s="224"/>
      <c r="CJ80" s="224"/>
      <c r="CK80" s="224"/>
      <c r="CL80" s="224"/>
      <c r="CM80" s="224"/>
      <c r="CN80" s="224"/>
      <c r="CO80" s="224"/>
      <c r="CP80" s="224"/>
    </row>
    <row r="81" spans="1:94" ht="15.75" customHeight="1">
      <c r="A81" s="224" t="s">
        <v>751</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c r="BY81" s="224"/>
      <c r="BZ81" s="224"/>
      <c r="CA81" s="224"/>
      <c r="CB81" s="224"/>
      <c r="CC81" s="224"/>
      <c r="CD81" s="224"/>
      <c r="CE81" s="224"/>
      <c r="CF81" s="224"/>
      <c r="CG81" s="224"/>
      <c r="CH81" s="224"/>
      <c r="CI81" s="224"/>
      <c r="CJ81" s="224"/>
      <c r="CK81" s="224"/>
      <c r="CL81" s="224"/>
      <c r="CM81" s="224"/>
      <c r="CN81" s="224"/>
      <c r="CO81" s="224"/>
      <c r="CP81" s="224"/>
    </row>
    <row r="82" spans="1:94" ht="15.75" customHeight="1">
      <c r="A82" s="224" t="s">
        <v>752</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224"/>
      <c r="BY82" s="224"/>
      <c r="BZ82" s="224"/>
      <c r="CA82" s="224"/>
      <c r="CB82" s="224"/>
      <c r="CC82" s="224"/>
      <c r="CD82" s="224"/>
      <c r="CE82" s="224"/>
      <c r="CF82" s="224"/>
      <c r="CG82" s="224"/>
      <c r="CH82" s="224"/>
      <c r="CI82" s="224"/>
      <c r="CJ82" s="224"/>
      <c r="CK82" s="224"/>
      <c r="CL82" s="224"/>
      <c r="CM82" s="224"/>
      <c r="CN82" s="224"/>
      <c r="CO82" s="224"/>
      <c r="CP82" s="224"/>
    </row>
    <row r="83" spans="1:94" ht="15.75" customHeight="1">
      <c r="A83" s="194" t="s">
        <v>753</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194"/>
      <c r="CP83" s="194"/>
    </row>
    <row r="84" spans="1:94" ht="15.75" customHeight="1">
      <c r="A84" s="146" t="s">
        <v>754</v>
      </c>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c r="CA84" s="146"/>
      <c r="CB84" s="146"/>
      <c r="CC84" s="146"/>
      <c r="CD84" s="146"/>
      <c r="CE84" s="146"/>
      <c r="CF84" s="146"/>
      <c r="CG84" s="146"/>
      <c r="CH84" s="146"/>
      <c r="CI84" s="146"/>
      <c r="CJ84" s="146"/>
      <c r="CK84" s="146"/>
      <c r="CL84" s="146"/>
      <c r="CM84" s="146"/>
      <c r="CN84" s="146"/>
      <c r="CO84" s="146"/>
      <c r="CP84" s="146"/>
    </row>
    <row r="85" spans="1:94" ht="15.75" customHeight="1">
      <c r="A85" s="146" t="s">
        <v>755</v>
      </c>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row>
    <row r="86" spans="1:94" ht="15.75" customHeight="1">
      <c r="A86" s="146" t="s">
        <v>756</v>
      </c>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c r="CK86" s="146"/>
      <c r="CL86" s="146"/>
      <c r="CM86" s="146"/>
      <c r="CN86" s="146"/>
      <c r="CO86" s="146"/>
      <c r="CP86" s="146"/>
    </row>
    <row r="87" spans="1:94" ht="15.75" customHeight="1">
      <c r="A87" s="146" t="s">
        <v>757</v>
      </c>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146"/>
      <c r="BY87" s="146"/>
      <c r="BZ87" s="146"/>
      <c r="CA87" s="146"/>
      <c r="CB87" s="146"/>
      <c r="CC87" s="146"/>
      <c r="CD87" s="146"/>
      <c r="CE87" s="146"/>
      <c r="CF87" s="146"/>
      <c r="CG87" s="146"/>
      <c r="CH87" s="146"/>
      <c r="CI87" s="146"/>
      <c r="CJ87" s="146"/>
      <c r="CK87" s="146"/>
      <c r="CL87" s="146"/>
      <c r="CM87" s="146"/>
      <c r="CN87" s="146"/>
      <c r="CO87" s="146"/>
      <c r="CP87" s="146"/>
    </row>
    <row r="88" spans="1:94" ht="15.75" customHeight="1">
      <c r="A88" s="146" t="s">
        <v>758</v>
      </c>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6"/>
      <c r="BR88" s="146"/>
      <c r="BS88" s="146"/>
      <c r="BT88" s="146"/>
      <c r="BU88" s="146"/>
      <c r="BV88" s="146"/>
      <c r="BW88" s="146"/>
      <c r="BX88" s="146"/>
      <c r="BY88" s="146"/>
      <c r="BZ88" s="146"/>
      <c r="CA88" s="146"/>
      <c r="CB88" s="146"/>
      <c r="CC88" s="146"/>
      <c r="CD88" s="146"/>
      <c r="CE88" s="146"/>
      <c r="CF88" s="146"/>
      <c r="CG88" s="146"/>
      <c r="CH88" s="146"/>
      <c r="CI88" s="146"/>
      <c r="CJ88" s="146"/>
      <c r="CK88" s="146"/>
      <c r="CL88" s="146"/>
      <c r="CM88" s="146"/>
      <c r="CN88" s="146"/>
      <c r="CO88" s="146"/>
      <c r="CP88" s="146"/>
    </row>
    <row r="89" spans="1:94" ht="15.75" customHeight="1">
      <c r="A89" s="146" t="s">
        <v>759</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146"/>
      <c r="BY89" s="146"/>
      <c r="BZ89" s="146"/>
      <c r="CA89" s="146"/>
      <c r="CB89" s="146"/>
      <c r="CC89" s="146"/>
      <c r="CD89" s="146"/>
      <c r="CE89" s="146"/>
      <c r="CF89" s="146"/>
      <c r="CG89" s="146"/>
      <c r="CH89" s="146"/>
      <c r="CI89" s="146"/>
      <c r="CJ89" s="146"/>
      <c r="CK89" s="146"/>
      <c r="CL89" s="146"/>
      <c r="CM89" s="146"/>
      <c r="CN89" s="146"/>
      <c r="CO89" s="146"/>
      <c r="CP89" s="146"/>
    </row>
    <row r="90" spans="1:94" ht="15.75" customHeight="1">
      <c r="A90" s="194" t="s">
        <v>760</v>
      </c>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c r="CP90" s="194"/>
    </row>
    <row r="91" spans="1:94" ht="15.75" customHeight="1">
      <c r="A91" s="194" t="s">
        <v>761</v>
      </c>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c r="CO91" s="194"/>
      <c r="CP91" s="194"/>
    </row>
    <row r="92" spans="1:94" ht="15.75" customHeight="1">
      <c r="A92" s="146" t="s">
        <v>762</v>
      </c>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146"/>
      <c r="BT92" s="146"/>
      <c r="BU92" s="146"/>
      <c r="BV92" s="146"/>
      <c r="BW92" s="146"/>
      <c r="BX92" s="146"/>
      <c r="BY92" s="146"/>
      <c r="BZ92" s="146"/>
      <c r="CA92" s="146"/>
      <c r="CB92" s="146"/>
      <c r="CC92" s="146"/>
      <c r="CD92" s="146"/>
      <c r="CE92" s="146"/>
      <c r="CF92" s="146"/>
      <c r="CG92" s="146"/>
      <c r="CH92" s="146"/>
      <c r="CI92" s="146"/>
      <c r="CJ92" s="146"/>
      <c r="CK92" s="146"/>
      <c r="CL92" s="146"/>
      <c r="CM92" s="146"/>
      <c r="CN92" s="146"/>
      <c r="CO92" s="146"/>
      <c r="CP92" s="146"/>
    </row>
    <row r="93" spans="1:94" ht="15.75" customHeight="1">
      <c r="A93" s="146" t="s">
        <v>763</v>
      </c>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c r="BZ93" s="146"/>
      <c r="CA93" s="146"/>
      <c r="CB93" s="146"/>
      <c r="CC93" s="146"/>
      <c r="CD93" s="146"/>
      <c r="CE93" s="146"/>
      <c r="CF93" s="146"/>
      <c r="CG93" s="146"/>
      <c r="CH93" s="146"/>
      <c r="CI93" s="146"/>
      <c r="CJ93" s="146"/>
      <c r="CK93" s="146"/>
      <c r="CL93" s="146"/>
      <c r="CM93" s="146"/>
      <c r="CN93" s="146"/>
      <c r="CO93" s="146"/>
      <c r="CP93" s="146"/>
    </row>
    <row r="94" spans="1:94" ht="15.75" customHeight="1">
      <c r="A94" s="146" t="s">
        <v>764</v>
      </c>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c r="BZ94" s="146"/>
      <c r="CA94" s="146"/>
      <c r="CB94" s="146"/>
      <c r="CC94" s="146"/>
      <c r="CD94" s="146"/>
      <c r="CE94" s="146"/>
      <c r="CF94" s="146"/>
      <c r="CG94" s="146"/>
      <c r="CH94" s="146"/>
      <c r="CI94" s="146"/>
      <c r="CJ94" s="146"/>
      <c r="CK94" s="146"/>
      <c r="CL94" s="146"/>
      <c r="CM94" s="146"/>
      <c r="CN94" s="146"/>
      <c r="CO94" s="146"/>
      <c r="CP94" s="146"/>
    </row>
    <row r="95" spans="1:94" ht="15.75" customHeight="1">
      <c r="A95" s="146" t="s">
        <v>765</v>
      </c>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c r="BZ95" s="146"/>
      <c r="CA95" s="146"/>
      <c r="CB95" s="146"/>
      <c r="CC95" s="146"/>
      <c r="CD95" s="146"/>
      <c r="CE95" s="146"/>
      <c r="CF95" s="146"/>
      <c r="CG95" s="146"/>
      <c r="CH95" s="146"/>
      <c r="CI95" s="146"/>
      <c r="CJ95" s="146"/>
      <c r="CK95" s="146"/>
      <c r="CL95" s="146"/>
      <c r="CM95" s="146"/>
      <c r="CN95" s="146"/>
      <c r="CO95" s="146"/>
      <c r="CP95" s="146"/>
    </row>
    <row r="96" spans="1:94" ht="15.75" customHeight="1">
      <c r="A96" s="224" t="s">
        <v>766</v>
      </c>
      <c r="B96" s="224"/>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4"/>
      <c r="BS96" s="224"/>
      <c r="BT96" s="224"/>
      <c r="BU96" s="224"/>
      <c r="BV96" s="224"/>
      <c r="BW96" s="224"/>
      <c r="BX96" s="224"/>
      <c r="BY96" s="224"/>
      <c r="BZ96" s="224"/>
      <c r="CA96" s="224"/>
      <c r="CB96" s="224"/>
      <c r="CC96" s="224"/>
      <c r="CD96" s="224"/>
      <c r="CE96" s="224"/>
      <c r="CF96" s="224"/>
      <c r="CG96" s="224"/>
      <c r="CH96" s="224"/>
      <c r="CI96" s="224"/>
      <c r="CJ96" s="224"/>
      <c r="CK96" s="224"/>
      <c r="CL96" s="224"/>
      <c r="CM96" s="224"/>
      <c r="CN96" s="224"/>
      <c r="CO96" s="224"/>
      <c r="CP96" s="224"/>
    </row>
    <row r="97" spans="1:94" ht="24.75" customHeight="1">
      <c r="A97" s="194" t="s">
        <v>767</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row>
    <row r="98" spans="1:94" ht="15.75" customHeight="1">
      <c r="A98" s="194" t="s">
        <v>768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row>
    <row r="99" spans="1:94" ht="15.75" customHeight="1">
      <c r="A99" s="194" t="s">
        <v>769</v>
      </c>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row>
    <row r="100" spans="1:94" ht="15.75" customHeight="1">
      <c r="A100" s="194" t="s">
        <v>770</v>
      </c>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c r="CP100" s="194"/>
    </row>
    <row r="101" spans="1:94" ht="15.75" customHeight="1">
      <c r="A101" s="194" t="s">
        <v>771</v>
      </c>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c r="CP101" s="194"/>
    </row>
    <row r="102" spans="1:94" ht="41.25" customHeight="1">
      <c r="A102" s="146" t="s">
        <v>772</v>
      </c>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c r="CA102" s="146"/>
      <c r="CB102" s="146"/>
      <c r="CC102" s="146"/>
      <c r="CD102" s="146"/>
      <c r="CE102" s="146"/>
      <c r="CF102" s="146"/>
      <c r="CG102" s="146"/>
      <c r="CH102" s="146"/>
      <c r="CI102" s="146"/>
      <c r="CJ102" s="146"/>
      <c r="CK102" s="146"/>
      <c r="CL102" s="146"/>
      <c r="CM102" s="146"/>
      <c r="CN102" s="146"/>
      <c r="CO102" s="146"/>
      <c r="CP102" s="146"/>
    </row>
    <row r="103" spans="1:94" ht="15.75" customHeight="1">
      <c r="A103" s="146" t="s">
        <v>773</v>
      </c>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c r="BY103" s="146"/>
      <c r="BZ103" s="146"/>
      <c r="CA103" s="146"/>
      <c r="CB103" s="146"/>
      <c r="CC103" s="146"/>
      <c r="CD103" s="146"/>
      <c r="CE103" s="146"/>
      <c r="CF103" s="146"/>
      <c r="CG103" s="146"/>
      <c r="CH103" s="146"/>
      <c r="CI103" s="146"/>
      <c r="CJ103" s="146"/>
      <c r="CK103" s="146"/>
      <c r="CL103" s="146"/>
      <c r="CM103" s="146"/>
      <c r="CN103" s="146"/>
      <c r="CO103" s="146"/>
      <c r="CP103" s="146"/>
    </row>
    <row r="104" spans="1:94" ht="15.75" customHeight="1">
      <c r="A104" s="146" t="s">
        <v>774</v>
      </c>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46"/>
      <c r="BY104" s="146"/>
      <c r="BZ104" s="146"/>
      <c r="CA104" s="146"/>
      <c r="CB104" s="146"/>
      <c r="CC104" s="146"/>
      <c r="CD104" s="146"/>
      <c r="CE104" s="146"/>
      <c r="CF104" s="146"/>
      <c r="CG104" s="146"/>
      <c r="CH104" s="146"/>
      <c r="CI104" s="146"/>
      <c r="CJ104" s="146"/>
      <c r="CK104" s="146"/>
      <c r="CL104" s="146"/>
      <c r="CM104" s="146"/>
      <c r="CN104" s="146"/>
      <c r="CO104" s="146"/>
      <c r="CP104" s="146"/>
    </row>
    <row r="105" spans="1:94" ht="15.75" customHeight="1">
      <c r="A105" s="146" t="s">
        <v>775</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c r="CA105" s="146"/>
      <c r="CB105" s="146"/>
      <c r="CC105" s="146"/>
      <c r="CD105" s="146"/>
      <c r="CE105" s="146"/>
      <c r="CF105" s="146"/>
      <c r="CG105" s="146"/>
      <c r="CH105" s="146"/>
      <c r="CI105" s="146"/>
      <c r="CJ105" s="146"/>
      <c r="CK105" s="146"/>
      <c r="CL105" s="146"/>
      <c r="CM105" s="146"/>
      <c r="CN105" s="146"/>
      <c r="CO105" s="146"/>
      <c r="CP105" s="146"/>
    </row>
    <row r="106" spans="1:94" ht="15.75" customHeight="1">
      <c r="A106" s="146" t="s">
        <v>776</v>
      </c>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c r="CA106" s="146"/>
      <c r="CB106" s="146"/>
      <c r="CC106" s="146"/>
      <c r="CD106" s="146"/>
      <c r="CE106" s="146"/>
      <c r="CF106" s="146"/>
      <c r="CG106" s="146"/>
      <c r="CH106" s="146"/>
      <c r="CI106" s="146"/>
      <c r="CJ106" s="146"/>
      <c r="CK106" s="146"/>
      <c r="CL106" s="146"/>
      <c r="CM106" s="146"/>
      <c r="CN106" s="146"/>
      <c r="CO106" s="146"/>
      <c r="CP106" s="146"/>
    </row>
    <row r="107" spans="1:94" ht="15.75" customHeight="1">
      <c r="A107" s="194" t="s">
        <v>777</v>
      </c>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row>
    <row r="108" spans="1:94" ht="15.75" customHeight="1">
      <c r="A108" s="146" t="s">
        <v>778</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c r="CA108" s="146"/>
      <c r="CB108" s="146"/>
      <c r="CC108" s="146"/>
      <c r="CD108" s="146"/>
      <c r="CE108" s="146"/>
      <c r="CF108" s="146"/>
      <c r="CG108" s="146"/>
      <c r="CH108" s="146"/>
      <c r="CI108" s="146"/>
      <c r="CJ108" s="146"/>
      <c r="CK108" s="146"/>
      <c r="CL108" s="146"/>
      <c r="CM108" s="146"/>
      <c r="CN108" s="146"/>
      <c r="CO108" s="146"/>
      <c r="CP108" s="146"/>
    </row>
    <row r="109" spans="1:94" ht="15.75" customHeight="1">
      <c r="A109" s="146" t="s">
        <v>779</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46"/>
      <c r="BY109" s="146"/>
      <c r="BZ109" s="146"/>
      <c r="CA109" s="146"/>
      <c r="CB109" s="146"/>
      <c r="CC109" s="146"/>
      <c r="CD109" s="146"/>
      <c r="CE109" s="146"/>
      <c r="CF109" s="146"/>
      <c r="CG109" s="146"/>
      <c r="CH109" s="146"/>
      <c r="CI109" s="146"/>
      <c r="CJ109" s="146"/>
      <c r="CK109" s="146"/>
      <c r="CL109" s="146"/>
      <c r="CM109" s="146"/>
      <c r="CN109" s="146"/>
      <c r="CO109" s="146"/>
      <c r="CP109" s="146"/>
    </row>
    <row r="110" spans="1:94" ht="24.75" customHeight="1">
      <c r="A110" s="146" t="s">
        <v>780</v>
      </c>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46"/>
      <c r="BY110" s="146"/>
      <c r="BZ110" s="146"/>
      <c r="CA110" s="146"/>
      <c r="CB110" s="146"/>
      <c r="CC110" s="146"/>
      <c r="CD110" s="146"/>
      <c r="CE110" s="146"/>
      <c r="CF110" s="146"/>
      <c r="CG110" s="146"/>
      <c r="CH110" s="146"/>
      <c r="CI110" s="146"/>
      <c r="CJ110" s="146"/>
      <c r="CK110" s="146"/>
      <c r="CL110" s="146"/>
      <c r="CM110" s="146"/>
      <c r="CN110" s="146"/>
      <c r="CO110" s="146"/>
      <c r="CP110" s="146"/>
    </row>
    <row r="111" spans="1:94" ht="15.75" customHeight="1">
      <c r="A111" s="194" t="s">
        <v>781</v>
      </c>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194"/>
      <c r="CP111" s="194"/>
    </row>
    <row r="112" spans="1:94" ht="15.75" customHeight="1">
      <c r="A112" s="194" t="s">
        <v>782</v>
      </c>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194"/>
      <c r="CP112" s="194"/>
    </row>
    <row r="113" spans="1:94" ht="24.75" customHeight="1">
      <c r="A113" s="194" t="s">
        <v>783</v>
      </c>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c r="CA113" s="194"/>
      <c r="CB113" s="194"/>
      <c r="CC113" s="194"/>
      <c r="CD113" s="194"/>
      <c r="CE113" s="194"/>
      <c r="CF113" s="194"/>
      <c r="CG113" s="194"/>
      <c r="CH113" s="194"/>
      <c r="CI113" s="194"/>
      <c r="CJ113" s="194"/>
      <c r="CK113" s="194"/>
      <c r="CL113" s="194"/>
      <c r="CM113" s="194"/>
      <c r="CN113" s="194"/>
      <c r="CO113" s="194"/>
      <c r="CP113" s="194"/>
    </row>
    <row r="114" spans="1:94" ht="15.75" customHeight="1">
      <c r="A114" s="146" t="s">
        <v>784</v>
      </c>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46"/>
      <c r="BY114" s="146"/>
      <c r="BZ114" s="146"/>
      <c r="CA114" s="146"/>
      <c r="CB114" s="146"/>
      <c r="CC114" s="146"/>
      <c r="CD114" s="146"/>
      <c r="CE114" s="146"/>
      <c r="CF114" s="146"/>
      <c r="CG114" s="146"/>
      <c r="CH114" s="146"/>
      <c r="CI114" s="146"/>
      <c r="CJ114" s="146"/>
      <c r="CK114" s="146"/>
      <c r="CL114" s="146"/>
      <c r="CM114" s="146"/>
      <c r="CN114" s="146"/>
      <c r="CO114" s="146"/>
      <c r="CP114" s="146"/>
    </row>
    <row r="115" spans="1:94" ht="15.75" customHeight="1">
      <c r="A115" s="146" t="s">
        <v>785</v>
      </c>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row>
    <row r="116" spans="1:94" ht="15.75" customHeight="1">
      <c r="A116" s="224" t="s">
        <v>786</v>
      </c>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4"/>
      <c r="CA116" s="224"/>
      <c r="CB116" s="224"/>
      <c r="CC116" s="224"/>
      <c r="CD116" s="224"/>
      <c r="CE116" s="224"/>
      <c r="CF116" s="224"/>
      <c r="CG116" s="224"/>
      <c r="CH116" s="224"/>
      <c r="CI116" s="224"/>
      <c r="CJ116" s="224"/>
      <c r="CK116" s="224"/>
      <c r="CL116" s="224"/>
      <c r="CM116" s="224"/>
      <c r="CN116" s="224"/>
      <c r="CO116" s="224"/>
      <c r="CP116" s="224"/>
    </row>
    <row r="117" spans="1:94" ht="15.75" customHeight="1">
      <c r="A117" s="194" t="s">
        <v>787</v>
      </c>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c r="CA117" s="194"/>
      <c r="CB117" s="194"/>
      <c r="CC117" s="194"/>
      <c r="CD117" s="194"/>
      <c r="CE117" s="194"/>
      <c r="CF117" s="194"/>
      <c r="CG117" s="194"/>
      <c r="CH117" s="194"/>
      <c r="CI117" s="194"/>
      <c r="CJ117" s="194"/>
      <c r="CK117" s="194"/>
      <c r="CL117" s="194"/>
      <c r="CM117" s="194"/>
      <c r="CN117" s="194"/>
      <c r="CO117" s="194"/>
      <c r="CP117" s="194"/>
    </row>
    <row r="118" spans="1:94" ht="15.75" customHeight="1">
      <c r="A118" s="194" t="s">
        <v>788</v>
      </c>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row>
    <row r="119" spans="1:94" ht="15.75" customHeight="1">
      <c r="A119" s="146" t="s">
        <v>789</v>
      </c>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146"/>
      <c r="BY119" s="146"/>
      <c r="BZ119" s="146"/>
      <c r="CA119" s="146"/>
      <c r="CB119" s="146"/>
      <c r="CC119" s="146"/>
      <c r="CD119" s="146"/>
      <c r="CE119" s="146"/>
      <c r="CF119" s="146"/>
      <c r="CG119" s="146"/>
      <c r="CH119" s="146"/>
      <c r="CI119" s="146"/>
      <c r="CJ119" s="146"/>
      <c r="CK119" s="146"/>
      <c r="CL119" s="146"/>
      <c r="CM119" s="146"/>
      <c r="CN119" s="146"/>
      <c r="CO119" s="146"/>
      <c r="CP119" s="146"/>
    </row>
    <row r="120" spans="1:94" ht="15.75" customHeight="1">
      <c r="A120" s="146" t="s">
        <v>790</v>
      </c>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c r="CA120" s="146"/>
      <c r="CB120" s="146"/>
      <c r="CC120" s="146"/>
      <c r="CD120" s="146"/>
      <c r="CE120" s="146"/>
      <c r="CF120" s="146"/>
      <c r="CG120" s="146"/>
      <c r="CH120" s="146"/>
      <c r="CI120" s="146"/>
      <c r="CJ120" s="146"/>
      <c r="CK120" s="146"/>
      <c r="CL120" s="146"/>
      <c r="CM120" s="146"/>
      <c r="CN120" s="146"/>
      <c r="CO120" s="146"/>
      <c r="CP120" s="146"/>
    </row>
    <row r="121" spans="1:94" ht="15.75" customHeight="1">
      <c r="A121" s="194" t="s">
        <v>791</v>
      </c>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row>
    <row r="122" spans="1:94" ht="15.75" customHeight="1">
      <c r="A122" s="146" t="s">
        <v>792</v>
      </c>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c r="BU122" s="146"/>
      <c r="BV122" s="146"/>
      <c r="BW122" s="146"/>
      <c r="BX122" s="146"/>
      <c r="BY122" s="146"/>
      <c r="BZ122" s="146"/>
      <c r="CA122" s="146"/>
      <c r="CB122" s="146"/>
      <c r="CC122" s="146"/>
      <c r="CD122" s="146"/>
      <c r="CE122" s="146"/>
      <c r="CF122" s="146"/>
      <c r="CG122" s="146"/>
      <c r="CH122" s="146"/>
      <c r="CI122" s="146"/>
      <c r="CJ122" s="146"/>
      <c r="CK122" s="146"/>
      <c r="CL122" s="146"/>
      <c r="CM122" s="146"/>
      <c r="CN122" s="146"/>
      <c r="CO122" s="146"/>
      <c r="CP122" s="146"/>
    </row>
    <row r="123" spans="1:94" ht="15.75" customHeight="1">
      <c r="A123" s="146" t="s">
        <v>793</v>
      </c>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46"/>
      <c r="BY123" s="146"/>
      <c r="BZ123" s="146"/>
      <c r="CA123" s="146"/>
      <c r="CB123" s="146"/>
      <c r="CC123" s="146"/>
      <c r="CD123" s="146"/>
      <c r="CE123" s="146"/>
      <c r="CF123" s="146"/>
      <c r="CG123" s="146"/>
      <c r="CH123" s="146"/>
      <c r="CI123" s="146"/>
      <c r="CJ123" s="146"/>
      <c r="CK123" s="146"/>
      <c r="CL123" s="146"/>
      <c r="CM123" s="146"/>
      <c r="CN123" s="146"/>
      <c r="CO123" s="146"/>
      <c r="CP123" s="146"/>
    </row>
    <row r="124" spans="1:94" ht="15.75" customHeight="1">
      <c r="A124" s="194" t="s">
        <v>794</v>
      </c>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c r="CA124" s="194"/>
      <c r="CB124" s="194"/>
      <c r="CC124" s="194"/>
      <c r="CD124" s="194"/>
      <c r="CE124" s="194"/>
      <c r="CF124" s="194"/>
      <c r="CG124" s="194"/>
      <c r="CH124" s="194"/>
      <c r="CI124" s="194"/>
      <c r="CJ124" s="194"/>
      <c r="CK124" s="194"/>
      <c r="CL124" s="194"/>
      <c r="CM124" s="194"/>
      <c r="CN124" s="194"/>
      <c r="CO124" s="194"/>
      <c r="CP124" s="194"/>
    </row>
    <row r="125" spans="1:94" ht="15.75" customHeight="1">
      <c r="A125" s="224" t="s">
        <v>795</v>
      </c>
      <c r="B125" s="224"/>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4"/>
      <c r="CE125" s="224"/>
      <c r="CF125" s="224"/>
      <c r="CG125" s="224"/>
      <c r="CH125" s="224"/>
      <c r="CI125" s="224"/>
      <c r="CJ125" s="224"/>
      <c r="CK125" s="224"/>
      <c r="CL125" s="224"/>
      <c r="CM125" s="224"/>
      <c r="CN125" s="224"/>
      <c r="CO125" s="224"/>
      <c r="CP125" s="224"/>
    </row>
    <row r="126" spans="1:94" ht="15.75" customHeight="1">
      <c r="A126" s="194" t="s">
        <v>796</v>
      </c>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c r="CA126" s="194"/>
      <c r="CB126" s="194"/>
      <c r="CC126" s="194"/>
      <c r="CD126" s="194"/>
      <c r="CE126" s="194"/>
      <c r="CF126" s="194"/>
      <c r="CG126" s="194"/>
      <c r="CH126" s="194"/>
      <c r="CI126" s="194"/>
      <c r="CJ126" s="194"/>
      <c r="CK126" s="194"/>
      <c r="CL126" s="194"/>
      <c r="CM126" s="194"/>
      <c r="CN126" s="194"/>
      <c r="CO126" s="194"/>
      <c r="CP126" s="194"/>
    </row>
    <row r="127" spans="1:94" ht="15.75" customHeight="1">
      <c r="A127" s="194" t="s">
        <v>797</v>
      </c>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c r="CO127" s="194"/>
      <c r="CP127" s="194"/>
    </row>
    <row r="128" spans="1:94" ht="15.75" customHeight="1">
      <c r="A128" s="194" t="s">
        <v>798</v>
      </c>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c r="CA128" s="194"/>
      <c r="CB128" s="194"/>
      <c r="CC128" s="194"/>
      <c r="CD128" s="194"/>
      <c r="CE128" s="194"/>
      <c r="CF128" s="194"/>
      <c r="CG128" s="194"/>
      <c r="CH128" s="194"/>
      <c r="CI128" s="194"/>
      <c r="CJ128" s="194"/>
      <c r="CK128" s="194"/>
      <c r="CL128" s="194"/>
      <c r="CM128" s="194"/>
      <c r="CN128" s="194"/>
      <c r="CO128" s="194"/>
      <c r="CP128" s="194"/>
    </row>
    <row r="129" spans="1:94" ht="15.75" customHeight="1">
      <c r="A129" s="194" t="s">
        <v>799</v>
      </c>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c r="CO129" s="194"/>
      <c r="CP129" s="194"/>
    </row>
    <row r="130" spans="1:94" ht="15.75" customHeight="1">
      <c r="A130" s="146" t="s">
        <v>800</v>
      </c>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c r="BK130" s="146"/>
      <c r="BL130" s="146"/>
      <c r="BM130" s="146"/>
      <c r="BN130" s="146"/>
      <c r="BO130" s="146"/>
      <c r="BP130" s="146"/>
      <c r="BQ130" s="146"/>
      <c r="BR130" s="146"/>
      <c r="BS130" s="146"/>
      <c r="BT130" s="146"/>
      <c r="BU130" s="146"/>
      <c r="BV130" s="146"/>
      <c r="BW130" s="146"/>
      <c r="BX130" s="146"/>
      <c r="BY130" s="146"/>
      <c r="BZ130" s="146"/>
      <c r="CA130" s="146"/>
      <c r="CB130" s="146"/>
      <c r="CC130" s="146"/>
      <c r="CD130" s="146"/>
      <c r="CE130" s="146"/>
      <c r="CF130" s="146"/>
      <c r="CG130" s="146"/>
      <c r="CH130" s="146"/>
      <c r="CI130" s="146"/>
      <c r="CJ130" s="146"/>
      <c r="CK130" s="146"/>
      <c r="CL130" s="146"/>
      <c r="CM130" s="146"/>
      <c r="CN130" s="146"/>
      <c r="CO130" s="146"/>
      <c r="CP130" s="146"/>
    </row>
    <row r="131" spans="1:94" ht="15.75" customHeight="1">
      <c r="A131" s="146" t="s">
        <v>801</v>
      </c>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c r="BM131" s="146"/>
      <c r="BN131" s="146"/>
      <c r="BO131" s="146"/>
      <c r="BP131" s="146"/>
      <c r="BQ131" s="146"/>
      <c r="BR131" s="146"/>
      <c r="BS131" s="146"/>
      <c r="BT131" s="146"/>
      <c r="BU131" s="146"/>
      <c r="BV131" s="146"/>
      <c r="BW131" s="146"/>
      <c r="BX131" s="146"/>
      <c r="BY131" s="146"/>
      <c r="BZ131" s="146"/>
      <c r="CA131" s="146"/>
      <c r="CB131" s="146"/>
      <c r="CC131" s="146"/>
      <c r="CD131" s="146"/>
      <c r="CE131" s="146"/>
      <c r="CF131" s="146"/>
      <c r="CG131" s="146"/>
      <c r="CH131" s="146"/>
      <c r="CI131" s="146"/>
      <c r="CJ131" s="146"/>
      <c r="CK131" s="146"/>
      <c r="CL131" s="146"/>
      <c r="CM131" s="146"/>
      <c r="CN131" s="146"/>
      <c r="CO131" s="146"/>
      <c r="CP131" s="146"/>
    </row>
    <row r="132" spans="1:94" ht="15.75" customHeight="1">
      <c r="A132" s="146" t="s">
        <v>802</v>
      </c>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146"/>
      <c r="BR132" s="146"/>
      <c r="BS132" s="146"/>
      <c r="BT132" s="146"/>
      <c r="BU132" s="146"/>
      <c r="BV132" s="146"/>
      <c r="BW132" s="146"/>
      <c r="BX132" s="146"/>
      <c r="BY132" s="146"/>
      <c r="BZ132" s="146"/>
      <c r="CA132" s="146"/>
      <c r="CB132" s="146"/>
      <c r="CC132" s="146"/>
      <c r="CD132" s="146"/>
      <c r="CE132" s="146"/>
      <c r="CF132" s="146"/>
      <c r="CG132" s="146"/>
      <c r="CH132" s="146"/>
      <c r="CI132" s="146"/>
      <c r="CJ132" s="146"/>
      <c r="CK132" s="146"/>
      <c r="CL132" s="146"/>
      <c r="CM132" s="146"/>
      <c r="CN132" s="146"/>
      <c r="CO132" s="146"/>
      <c r="CP132" s="146"/>
    </row>
    <row r="133" spans="1:94" ht="15.75" customHeight="1">
      <c r="A133" s="146" t="s">
        <v>803</v>
      </c>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c r="BM133" s="146"/>
      <c r="BN133" s="146"/>
      <c r="BO133" s="146"/>
      <c r="BP133" s="146"/>
      <c r="BQ133" s="146"/>
      <c r="BR133" s="146"/>
      <c r="BS133" s="146"/>
      <c r="BT133" s="146"/>
      <c r="BU133" s="146"/>
      <c r="BV133" s="146"/>
      <c r="BW133" s="146"/>
      <c r="BX133" s="146"/>
      <c r="BY133" s="146"/>
      <c r="BZ133" s="146"/>
      <c r="CA133" s="146"/>
      <c r="CB133" s="146"/>
      <c r="CC133" s="146"/>
      <c r="CD133" s="146"/>
      <c r="CE133" s="146"/>
      <c r="CF133" s="146"/>
      <c r="CG133" s="146"/>
      <c r="CH133" s="146"/>
      <c r="CI133" s="146"/>
      <c r="CJ133" s="146"/>
      <c r="CK133" s="146"/>
      <c r="CL133" s="146"/>
      <c r="CM133" s="146"/>
      <c r="CN133" s="146"/>
      <c r="CO133" s="146"/>
      <c r="CP133" s="146"/>
    </row>
    <row r="134" spans="1:94" ht="15.75" customHeight="1">
      <c r="A134" s="146" t="s">
        <v>804</v>
      </c>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row>
    <row r="135" spans="1:94" ht="15.75" customHeight="1">
      <c r="A135" s="146" t="s">
        <v>805</v>
      </c>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row>
    <row r="136" spans="1:94" ht="15.75" customHeight="1">
      <c r="A136" s="146" t="s">
        <v>806</v>
      </c>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c r="BK136" s="146"/>
      <c r="BL136" s="146"/>
      <c r="BM136" s="146"/>
      <c r="BN136" s="146"/>
      <c r="BO136" s="146"/>
      <c r="BP136" s="146"/>
      <c r="BQ136" s="146"/>
      <c r="BR136" s="146"/>
      <c r="BS136" s="146"/>
      <c r="BT136" s="146"/>
      <c r="BU136" s="146"/>
      <c r="BV136" s="146"/>
      <c r="BW136" s="146"/>
      <c r="BX136" s="146"/>
      <c r="BY136" s="146"/>
      <c r="BZ136" s="146"/>
      <c r="CA136" s="146"/>
      <c r="CB136" s="146"/>
      <c r="CC136" s="146"/>
      <c r="CD136" s="146"/>
      <c r="CE136" s="146"/>
      <c r="CF136" s="146"/>
      <c r="CG136" s="146"/>
      <c r="CH136" s="146"/>
      <c r="CI136" s="146"/>
      <c r="CJ136" s="146"/>
      <c r="CK136" s="146"/>
      <c r="CL136" s="146"/>
      <c r="CM136" s="146"/>
      <c r="CN136" s="146"/>
      <c r="CO136" s="146"/>
      <c r="CP136" s="146"/>
    </row>
    <row r="137" spans="1:94" ht="15.75" customHeight="1">
      <c r="A137" s="146" t="s">
        <v>807</v>
      </c>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c r="BM137" s="146"/>
      <c r="BN137" s="146"/>
      <c r="BO137" s="146"/>
      <c r="BP137" s="146"/>
      <c r="BQ137" s="146"/>
      <c r="BR137" s="146"/>
      <c r="BS137" s="146"/>
      <c r="BT137" s="146"/>
      <c r="BU137" s="146"/>
      <c r="BV137" s="146"/>
      <c r="BW137" s="146"/>
      <c r="BX137" s="146"/>
      <c r="BY137" s="146"/>
      <c r="BZ137" s="146"/>
      <c r="CA137" s="146"/>
      <c r="CB137" s="146"/>
      <c r="CC137" s="146"/>
      <c r="CD137" s="146"/>
      <c r="CE137" s="146"/>
      <c r="CF137" s="146"/>
      <c r="CG137" s="146"/>
      <c r="CH137" s="146"/>
      <c r="CI137" s="146"/>
      <c r="CJ137" s="146"/>
      <c r="CK137" s="146"/>
      <c r="CL137" s="146"/>
      <c r="CM137" s="146"/>
      <c r="CN137" s="146"/>
      <c r="CO137" s="146"/>
      <c r="CP137" s="146"/>
    </row>
    <row r="138" spans="1:94" ht="15.75" customHeight="1">
      <c r="A138" s="146" t="s">
        <v>808</v>
      </c>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146"/>
      <c r="BR138" s="146"/>
      <c r="BS138" s="146"/>
      <c r="BT138" s="146"/>
      <c r="BU138" s="146"/>
      <c r="BV138" s="146"/>
      <c r="BW138" s="146"/>
      <c r="BX138" s="146"/>
      <c r="BY138" s="146"/>
      <c r="BZ138" s="146"/>
      <c r="CA138" s="146"/>
      <c r="CB138" s="146"/>
      <c r="CC138" s="146"/>
      <c r="CD138" s="146"/>
      <c r="CE138" s="146"/>
      <c r="CF138" s="146"/>
      <c r="CG138" s="146"/>
      <c r="CH138" s="146"/>
      <c r="CI138" s="146"/>
      <c r="CJ138" s="146"/>
      <c r="CK138" s="146"/>
      <c r="CL138" s="146"/>
      <c r="CM138" s="146"/>
      <c r="CN138" s="146"/>
      <c r="CO138" s="146"/>
      <c r="CP138" s="146"/>
    </row>
    <row r="139" spans="1:94" ht="15.75" customHeight="1">
      <c r="A139" s="224" t="s">
        <v>809</v>
      </c>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4"/>
      <c r="BM139" s="224"/>
      <c r="BN139" s="224"/>
      <c r="BO139" s="224"/>
      <c r="BP139" s="224"/>
      <c r="BQ139" s="224"/>
      <c r="BR139" s="224"/>
      <c r="BS139" s="224"/>
      <c r="BT139" s="224"/>
      <c r="BU139" s="224"/>
      <c r="BV139" s="224"/>
      <c r="BW139" s="224"/>
      <c r="BX139" s="224"/>
      <c r="BY139" s="224"/>
      <c r="BZ139" s="224"/>
      <c r="CA139" s="224"/>
      <c r="CB139" s="224"/>
      <c r="CC139" s="224"/>
      <c r="CD139" s="224"/>
      <c r="CE139" s="224"/>
      <c r="CF139" s="224"/>
      <c r="CG139" s="224"/>
      <c r="CH139" s="224"/>
      <c r="CI139" s="224"/>
      <c r="CJ139" s="224"/>
      <c r="CK139" s="224"/>
      <c r="CL139" s="224"/>
      <c r="CM139" s="224"/>
      <c r="CN139" s="224"/>
      <c r="CO139" s="224"/>
      <c r="CP139" s="224"/>
    </row>
    <row r="140" spans="1:94" ht="15.75" customHeight="1">
      <c r="A140" s="146" t="s">
        <v>810</v>
      </c>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6"/>
      <c r="BE140" s="146"/>
      <c r="BF140" s="146"/>
      <c r="BG140" s="146"/>
      <c r="BH140" s="146"/>
      <c r="BI140" s="146"/>
      <c r="BJ140" s="146"/>
      <c r="BK140" s="146"/>
      <c r="BL140" s="146"/>
      <c r="BM140" s="146"/>
      <c r="BN140" s="146"/>
      <c r="BO140" s="146"/>
      <c r="BP140" s="146"/>
      <c r="BQ140" s="146"/>
      <c r="BR140" s="146"/>
      <c r="BS140" s="146"/>
      <c r="BT140" s="146"/>
      <c r="BU140" s="146"/>
      <c r="BV140" s="146"/>
      <c r="BW140" s="146"/>
      <c r="BX140" s="146"/>
      <c r="BY140" s="146"/>
      <c r="BZ140" s="146"/>
      <c r="CA140" s="146"/>
      <c r="CB140" s="146"/>
      <c r="CC140" s="146"/>
      <c r="CD140" s="146"/>
      <c r="CE140" s="146"/>
      <c r="CF140" s="146"/>
      <c r="CG140" s="146"/>
      <c r="CH140" s="146"/>
      <c r="CI140" s="146"/>
      <c r="CJ140" s="146"/>
      <c r="CK140" s="146"/>
      <c r="CL140" s="146"/>
      <c r="CM140" s="146"/>
      <c r="CN140" s="146"/>
      <c r="CO140" s="146"/>
      <c r="CP140" s="146"/>
    </row>
    <row r="141" spans="1:94" ht="15.75" customHeight="1">
      <c r="A141" s="146" t="s">
        <v>811</v>
      </c>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c r="BM141" s="146"/>
      <c r="BN141" s="146"/>
      <c r="BO141" s="146"/>
      <c r="BP141" s="146"/>
      <c r="BQ141" s="146"/>
      <c r="BR141" s="146"/>
      <c r="BS141" s="146"/>
      <c r="BT141" s="146"/>
      <c r="BU141" s="146"/>
      <c r="BV141" s="146"/>
      <c r="BW141" s="146"/>
      <c r="BX141" s="146"/>
      <c r="BY141" s="146"/>
      <c r="BZ141" s="146"/>
      <c r="CA141" s="146"/>
      <c r="CB141" s="146"/>
      <c r="CC141" s="146"/>
      <c r="CD141" s="146"/>
      <c r="CE141" s="146"/>
      <c r="CF141" s="146"/>
      <c r="CG141" s="146"/>
      <c r="CH141" s="146"/>
      <c r="CI141" s="146"/>
      <c r="CJ141" s="146"/>
      <c r="CK141" s="146"/>
      <c r="CL141" s="146"/>
      <c r="CM141" s="146"/>
      <c r="CN141" s="146"/>
      <c r="CO141" s="146"/>
      <c r="CP141" s="146"/>
    </row>
    <row r="142" spans="1:94" ht="15.75" customHeight="1">
      <c r="A142" s="146" t="s">
        <v>812</v>
      </c>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c r="BK142" s="146"/>
      <c r="BL142" s="146"/>
      <c r="BM142" s="146"/>
      <c r="BN142" s="146"/>
      <c r="BO142" s="146"/>
      <c r="BP142" s="146"/>
      <c r="BQ142" s="146"/>
      <c r="BR142" s="146"/>
      <c r="BS142" s="146"/>
      <c r="BT142" s="146"/>
      <c r="BU142" s="146"/>
      <c r="BV142" s="146"/>
      <c r="BW142" s="146"/>
      <c r="BX142" s="146"/>
      <c r="BY142" s="146"/>
      <c r="BZ142" s="146"/>
      <c r="CA142" s="146"/>
      <c r="CB142" s="146"/>
      <c r="CC142" s="146"/>
      <c r="CD142" s="146"/>
      <c r="CE142" s="146"/>
      <c r="CF142" s="146"/>
      <c r="CG142" s="146"/>
      <c r="CH142" s="146"/>
      <c r="CI142" s="146"/>
      <c r="CJ142" s="146"/>
      <c r="CK142" s="146"/>
      <c r="CL142" s="146"/>
      <c r="CM142" s="146"/>
      <c r="CN142" s="146"/>
      <c r="CO142" s="146"/>
      <c r="CP142" s="146"/>
    </row>
    <row r="143" spans="1:94" ht="15.75" customHeight="1">
      <c r="A143" s="146" t="s">
        <v>813</v>
      </c>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46"/>
      <c r="BD143" s="146"/>
      <c r="BE143" s="146"/>
      <c r="BF143" s="146"/>
      <c r="BG143" s="146"/>
      <c r="BH143" s="146"/>
      <c r="BI143" s="146"/>
      <c r="BJ143" s="146"/>
      <c r="BK143" s="146"/>
      <c r="BL143" s="146"/>
      <c r="BM143" s="146"/>
      <c r="BN143" s="146"/>
      <c r="BO143" s="146"/>
      <c r="BP143" s="146"/>
      <c r="BQ143" s="146"/>
      <c r="BR143" s="146"/>
      <c r="BS143" s="146"/>
      <c r="BT143" s="146"/>
      <c r="BU143" s="146"/>
      <c r="BV143" s="146"/>
      <c r="BW143" s="146"/>
      <c r="BX143" s="146"/>
      <c r="BY143" s="146"/>
      <c r="BZ143" s="146"/>
      <c r="CA143" s="146"/>
      <c r="CB143" s="146"/>
      <c r="CC143" s="146"/>
      <c r="CD143" s="146"/>
      <c r="CE143" s="146"/>
      <c r="CF143" s="146"/>
      <c r="CG143" s="146"/>
      <c r="CH143" s="146"/>
      <c r="CI143" s="146"/>
      <c r="CJ143" s="146"/>
      <c r="CK143" s="146"/>
      <c r="CL143" s="146"/>
      <c r="CM143" s="146"/>
      <c r="CN143" s="146"/>
      <c r="CO143" s="146"/>
      <c r="CP143" s="146"/>
    </row>
    <row r="144" spans="1:94" ht="15.75" customHeight="1">
      <c r="A144" s="146" t="s">
        <v>814</v>
      </c>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c r="CA144" s="146"/>
      <c r="CB144" s="146"/>
      <c r="CC144" s="146"/>
      <c r="CD144" s="146"/>
      <c r="CE144" s="146"/>
      <c r="CF144" s="146"/>
      <c r="CG144" s="146"/>
      <c r="CH144" s="146"/>
      <c r="CI144" s="146"/>
      <c r="CJ144" s="146"/>
      <c r="CK144" s="146"/>
      <c r="CL144" s="146"/>
      <c r="CM144" s="146"/>
      <c r="CN144" s="146"/>
      <c r="CO144" s="146"/>
      <c r="CP144" s="146"/>
    </row>
    <row r="145" spans="1:94" ht="15.75" customHeight="1">
      <c r="A145" s="146" t="s">
        <v>815</v>
      </c>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46"/>
      <c r="BQ145" s="146"/>
      <c r="BR145" s="146"/>
      <c r="BS145" s="146"/>
      <c r="BT145" s="146"/>
      <c r="BU145" s="146"/>
      <c r="BV145" s="146"/>
      <c r="BW145" s="146"/>
      <c r="BX145" s="146"/>
      <c r="BY145" s="146"/>
      <c r="BZ145" s="146"/>
      <c r="CA145" s="146"/>
      <c r="CB145" s="146"/>
      <c r="CC145" s="146"/>
      <c r="CD145" s="146"/>
      <c r="CE145" s="146"/>
      <c r="CF145" s="146"/>
      <c r="CG145" s="146"/>
      <c r="CH145" s="146"/>
      <c r="CI145" s="146"/>
      <c r="CJ145" s="146"/>
      <c r="CK145" s="146"/>
      <c r="CL145" s="146"/>
      <c r="CM145" s="146"/>
      <c r="CN145" s="146"/>
      <c r="CO145" s="146"/>
      <c r="CP145" s="146"/>
    </row>
    <row r="146" spans="1:94" ht="15.75" customHeight="1">
      <c r="A146" s="224" t="s">
        <v>816</v>
      </c>
      <c r="B146" s="224"/>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c r="AN146" s="224"/>
      <c r="AO146" s="224"/>
      <c r="AP146" s="224"/>
      <c r="AQ146" s="224"/>
      <c r="AR146" s="224"/>
      <c r="AS146" s="224"/>
      <c r="AT146" s="224"/>
      <c r="AU146" s="224"/>
      <c r="AV146" s="224"/>
      <c r="AW146" s="224"/>
      <c r="AX146" s="224"/>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W146" s="224"/>
      <c r="BX146" s="224"/>
      <c r="BY146" s="224"/>
      <c r="BZ146" s="224"/>
      <c r="CA146" s="224"/>
      <c r="CB146" s="224"/>
      <c r="CC146" s="224"/>
      <c r="CD146" s="224"/>
      <c r="CE146" s="224"/>
      <c r="CF146" s="224"/>
      <c r="CG146" s="224"/>
      <c r="CH146" s="224"/>
      <c r="CI146" s="224"/>
      <c r="CJ146" s="224"/>
      <c r="CK146" s="224"/>
      <c r="CL146" s="224"/>
      <c r="CM146" s="224"/>
      <c r="CN146" s="224"/>
      <c r="CO146" s="224"/>
      <c r="CP146" s="224"/>
    </row>
    <row r="147" spans="1:94" ht="15.75" customHeight="1">
      <c r="A147" s="224" t="s">
        <v>817</v>
      </c>
      <c r="B147" s="224"/>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24"/>
      <c r="BA147" s="224"/>
      <c r="BB147" s="224"/>
      <c r="BC147" s="224"/>
      <c r="BD147" s="224"/>
      <c r="BE147" s="224"/>
      <c r="BF147" s="224"/>
      <c r="BG147" s="224"/>
      <c r="BH147" s="224"/>
      <c r="BI147" s="224"/>
      <c r="BJ147" s="224"/>
      <c r="BK147" s="224"/>
      <c r="BL147" s="224"/>
      <c r="BM147" s="224"/>
      <c r="BN147" s="224"/>
      <c r="BO147" s="224"/>
      <c r="BP147" s="224"/>
      <c r="BQ147" s="224"/>
      <c r="BR147" s="224"/>
      <c r="BS147" s="224"/>
      <c r="BT147" s="224"/>
      <c r="BU147" s="224"/>
      <c r="BV147" s="224"/>
      <c r="BW147" s="224"/>
      <c r="BX147" s="224"/>
      <c r="BY147" s="224"/>
      <c r="BZ147" s="224"/>
      <c r="CA147" s="224"/>
      <c r="CB147" s="224"/>
      <c r="CC147" s="224"/>
      <c r="CD147" s="224"/>
      <c r="CE147" s="224"/>
      <c r="CF147" s="224"/>
      <c r="CG147" s="224"/>
      <c r="CH147" s="224"/>
      <c r="CI147" s="224"/>
      <c r="CJ147" s="224"/>
      <c r="CK147" s="224"/>
      <c r="CL147" s="224"/>
      <c r="CM147" s="224"/>
      <c r="CN147" s="224"/>
      <c r="CO147" s="224"/>
      <c r="CP147" s="224"/>
    </row>
    <row r="148" spans="1:94" ht="15.75" customHeight="1">
      <c r="A148" s="146" t="s">
        <v>818</v>
      </c>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c r="BK148" s="146"/>
      <c r="BL148" s="146"/>
      <c r="BM148" s="146"/>
      <c r="BN148" s="146"/>
      <c r="BO148" s="146"/>
      <c r="BP148" s="146"/>
      <c r="BQ148" s="146"/>
      <c r="BR148" s="146"/>
      <c r="BS148" s="146"/>
      <c r="BT148" s="146"/>
      <c r="BU148" s="146"/>
      <c r="BV148" s="146"/>
      <c r="BW148" s="146"/>
      <c r="BX148" s="146"/>
      <c r="BY148" s="146"/>
      <c r="BZ148" s="146"/>
      <c r="CA148" s="146"/>
      <c r="CB148" s="146"/>
      <c r="CC148" s="146"/>
      <c r="CD148" s="146"/>
      <c r="CE148" s="146"/>
      <c r="CF148" s="146"/>
      <c r="CG148" s="146"/>
      <c r="CH148" s="146"/>
      <c r="CI148" s="146"/>
      <c r="CJ148" s="146"/>
      <c r="CK148" s="146"/>
      <c r="CL148" s="146"/>
      <c r="CM148" s="146"/>
      <c r="CN148" s="146"/>
      <c r="CO148" s="146"/>
      <c r="CP148" s="146"/>
    </row>
    <row r="149" spans="1:94" ht="15.75" customHeight="1">
      <c r="A149" s="146" t="s">
        <v>819</v>
      </c>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146"/>
      <c r="BR149" s="146"/>
      <c r="BS149" s="146"/>
      <c r="BT149" s="146"/>
      <c r="BU149" s="146"/>
      <c r="BV149" s="146"/>
      <c r="BW149" s="146"/>
      <c r="BX149" s="146"/>
      <c r="BY149" s="146"/>
      <c r="BZ149" s="146"/>
      <c r="CA149" s="146"/>
      <c r="CB149" s="146"/>
      <c r="CC149" s="146"/>
      <c r="CD149" s="146"/>
      <c r="CE149" s="146"/>
      <c r="CF149" s="146"/>
      <c r="CG149" s="146"/>
      <c r="CH149" s="146"/>
      <c r="CI149" s="146"/>
      <c r="CJ149" s="146"/>
      <c r="CK149" s="146"/>
      <c r="CL149" s="146"/>
      <c r="CM149" s="146"/>
      <c r="CN149" s="146"/>
      <c r="CO149" s="146"/>
      <c r="CP149" s="146"/>
    </row>
    <row r="150" spans="1:94" ht="15.75" customHeight="1">
      <c r="A150" s="224" t="s">
        <v>820</v>
      </c>
      <c r="B150" s="224"/>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224"/>
      <c r="BR150" s="224"/>
      <c r="BS150" s="224"/>
      <c r="BT150" s="224"/>
      <c r="BU150" s="224"/>
      <c r="BV150" s="224"/>
      <c r="BW150" s="224"/>
      <c r="BX150" s="224"/>
      <c r="BY150" s="224"/>
      <c r="BZ150" s="224"/>
      <c r="CA150" s="224"/>
      <c r="CB150" s="224"/>
      <c r="CC150" s="224"/>
      <c r="CD150" s="224"/>
      <c r="CE150" s="224"/>
      <c r="CF150" s="224"/>
      <c r="CG150" s="224"/>
      <c r="CH150" s="224"/>
      <c r="CI150" s="224"/>
      <c r="CJ150" s="224"/>
      <c r="CK150" s="224"/>
      <c r="CL150" s="224"/>
      <c r="CM150" s="224"/>
      <c r="CN150" s="224"/>
      <c r="CO150" s="224"/>
      <c r="CP150" s="224"/>
    </row>
    <row r="151" spans="1:94" ht="15.75" customHeight="1">
      <c r="A151" s="224" t="s">
        <v>821</v>
      </c>
      <c r="B151" s="224"/>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W151" s="224"/>
      <c r="BX151" s="224"/>
      <c r="BY151" s="224"/>
      <c r="BZ151" s="224"/>
      <c r="CA151" s="224"/>
      <c r="CB151" s="224"/>
      <c r="CC151" s="224"/>
      <c r="CD151" s="224"/>
      <c r="CE151" s="224"/>
      <c r="CF151" s="224"/>
      <c r="CG151" s="224"/>
      <c r="CH151" s="224"/>
      <c r="CI151" s="224"/>
      <c r="CJ151" s="224"/>
      <c r="CK151" s="224"/>
      <c r="CL151" s="224"/>
      <c r="CM151" s="224"/>
      <c r="CN151" s="224"/>
      <c r="CO151" s="224"/>
      <c r="CP151" s="224"/>
    </row>
    <row r="152" spans="1:94" ht="15.75" customHeight="1">
      <c r="A152" s="224" t="s">
        <v>822</v>
      </c>
      <c r="B152" s="224"/>
      <c r="C152" s="224"/>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4"/>
      <c r="AL152" s="224"/>
      <c r="AM152" s="224"/>
      <c r="AN152" s="224"/>
      <c r="AO152" s="224"/>
      <c r="AP152" s="224"/>
      <c r="AQ152" s="224"/>
      <c r="AR152" s="224"/>
      <c r="AS152" s="224"/>
      <c r="AT152" s="224"/>
      <c r="AU152" s="224"/>
      <c r="AV152" s="224"/>
      <c r="AW152" s="224"/>
      <c r="AX152" s="224"/>
      <c r="AY152" s="224"/>
      <c r="AZ152" s="224"/>
      <c r="BA152" s="224"/>
      <c r="BB152" s="224"/>
      <c r="BC152" s="224"/>
      <c r="BD152" s="224"/>
      <c r="BE152" s="224"/>
      <c r="BF152" s="224"/>
      <c r="BG152" s="224"/>
      <c r="BH152" s="224"/>
      <c r="BI152" s="224"/>
      <c r="BJ152" s="224"/>
      <c r="BK152" s="224"/>
      <c r="BL152" s="224"/>
      <c r="BM152" s="224"/>
      <c r="BN152" s="224"/>
      <c r="BO152" s="224"/>
      <c r="BP152" s="224"/>
      <c r="BQ152" s="224"/>
      <c r="BR152" s="224"/>
      <c r="BS152" s="224"/>
      <c r="BT152" s="224"/>
      <c r="BU152" s="224"/>
      <c r="BV152" s="224"/>
      <c r="BW152" s="224"/>
      <c r="BX152" s="224"/>
      <c r="BY152" s="224"/>
      <c r="BZ152" s="224"/>
      <c r="CA152" s="224"/>
      <c r="CB152" s="224"/>
      <c r="CC152" s="224"/>
      <c r="CD152" s="224"/>
      <c r="CE152" s="224"/>
      <c r="CF152" s="224"/>
      <c r="CG152" s="224"/>
      <c r="CH152" s="224"/>
      <c r="CI152" s="224"/>
      <c r="CJ152" s="224"/>
      <c r="CK152" s="224"/>
      <c r="CL152" s="224"/>
      <c r="CM152" s="224"/>
      <c r="CN152" s="224"/>
      <c r="CO152" s="224"/>
      <c r="CP152" s="224"/>
    </row>
    <row r="153" spans="1:94" ht="15.75" customHeight="1">
      <c r="A153" s="177" t="s">
        <v>823</v>
      </c>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c r="CA153" s="177"/>
      <c r="CB153" s="177"/>
      <c r="CC153" s="177"/>
      <c r="CD153" s="177"/>
      <c r="CE153" s="177"/>
      <c r="CF153" s="177"/>
      <c r="CG153" s="177"/>
      <c r="CH153" s="177"/>
      <c r="CI153" s="177"/>
      <c r="CJ153" s="177"/>
      <c r="CK153" s="177"/>
      <c r="CL153" s="177"/>
      <c r="CM153" s="177"/>
      <c r="CN153" s="177"/>
      <c r="CO153" s="177"/>
      <c r="CP153" s="177"/>
    </row>
    <row r="154" spans="1:94" ht="15.75" customHeight="1">
      <c r="A154" s="146" t="s">
        <v>824</v>
      </c>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46"/>
      <c r="BD154" s="146"/>
      <c r="BE154" s="146"/>
      <c r="BF154" s="146"/>
      <c r="BG154" s="146"/>
      <c r="BH154" s="146"/>
      <c r="BI154" s="146"/>
      <c r="BJ154" s="146"/>
      <c r="BK154" s="146"/>
      <c r="BL154" s="146"/>
      <c r="BM154" s="146"/>
      <c r="BN154" s="146"/>
      <c r="BO154" s="146"/>
      <c r="BP154" s="146"/>
      <c r="BQ154" s="146"/>
      <c r="BR154" s="146"/>
      <c r="BS154" s="146"/>
      <c r="BT154" s="146"/>
      <c r="BU154" s="146"/>
      <c r="BV154" s="146"/>
      <c r="BW154" s="146"/>
      <c r="BX154" s="146"/>
      <c r="BY154" s="146"/>
      <c r="BZ154" s="146"/>
      <c r="CA154" s="146"/>
      <c r="CB154" s="146"/>
      <c r="CC154" s="146"/>
      <c r="CD154" s="146"/>
      <c r="CE154" s="146"/>
      <c r="CF154" s="146"/>
      <c r="CG154" s="146"/>
      <c r="CH154" s="146"/>
      <c r="CI154" s="146"/>
      <c r="CJ154" s="146"/>
      <c r="CK154" s="146"/>
      <c r="CL154" s="146"/>
      <c r="CM154" s="146"/>
      <c r="CN154" s="146"/>
      <c r="CO154" s="146"/>
      <c r="CP154" s="146"/>
    </row>
    <row r="155" spans="1:94" ht="15.75" customHeight="1">
      <c r="A155" s="146" t="s">
        <v>825</v>
      </c>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46"/>
      <c r="BD155" s="146"/>
      <c r="BE155" s="146"/>
      <c r="BF155" s="146"/>
      <c r="BG155" s="146"/>
      <c r="BH155" s="146"/>
      <c r="BI155" s="146"/>
      <c r="BJ155" s="146"/>
      <c r="BK155" s="146"/>
      <c r="BL155" s="146"/>
      <c r="BM155" s="146"/>
      <c r="BN155" s="146"/>
      <c r="BO155" s="146"/>
      <c r="BP155" s="146"/>
      <c r="BQ155" s="146"/>
      <c r="BR155" s="146"/>
      <c r="BS155" s="146"/>
      <c r="BT155" s="146"/>
      <c r="BU155" s="146"/>
      <c r="BV155" s="146"/>
      <c r="BW155" s="146"/>
      <c r="BX155" s="146"/>
      <c r="BY155" s="146"/>
      <c r="BZ155" s="146"/>
      <c r="CA155" s="146"/>
      <c r="CB155" s="146"/>
      <c r="CC155" s="146"/>
      <c r="CD155" s="146"/>
      <c r="CE155" s="146"/>
      <c r="CF155" s="146"/>
      <c r="CG155" s="146"/>
      <c r="CH155" s="146"/>
      <c r="CI155" s="146"/>
      <c r="CJ155" s="146"/>
      <c r="CK155" s="146"/>
      <c r="CL155" s="146"/>
      <c r="CM155" s="146"/>
      <c r="CN155" s="146"/>
      <c r="CO155" s="146"/>
      <c r="CP155" s="146"/>
    </row>
    <row r="156" spans="1:94" ht="15.75" customHeight="1">
      <c r="A156" s="146" t="s">
        <v>826</v>
      </c>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46"/>
      <c r="BD156" s="146"/>
      <c r="BE156" s="146"/>
      <c r="BF156" s="146"/>
      <c r="BG156" s="146"/>
      <c r="BH156" s="146"/>
      <c r="BI156" s="146"/>
      <c r="BJ156" s="146"/>
      <c r="BK156" s="146"/>
      <c r="BL156" s="146"/>
      <c r="BM156" s="146"/>
      <c r="BN156" s="146"/>
      <c r="BO156" s="146"/>
      <c r="BP156" s="146"/>
      <c r="BQ156" s="146"/>
      <c r="BR156" s="146"/>
      <c r="BS156" s="146"/>
      <c r="BT156" s="146"/>
      <c r="BU156" s="146"/>
      <c r="BV156" s="146"/>
      <c r="BW156" s="146"/>
      <c r="BX156" s="146"/>
      <c r="BY156" s="146"/>
      <c r="BZ156" s="146"/>
      <c r="CA156" s="146"/>
      <c r="CB156" s="146"/>
      <c r="CC156" s="146"/>
      <c r="CD156" s="146"/>
      <c r="CE156" s="146"/>
      <c r="CF156" s="146"/>
      <c r="CG156" s="146"/>
      <c r="CH156" s="146"/>
      <c r="CI156" s="146"/>
      <c r="CJ156" s="146"/>
      <c r="CK156" s="146"/>
      <c r="CL156" s="146"/>
      <c r="CM156" s="146"/>
      <c r="CN156" s="146"/>
      <c r="CO156" s="146"/>
      <c r="CP156" s="146"/>
    </row>
    <row r="157" spans="1:94" ht="15.75" customHeight="1">
      <c r="A157" s="146" t="s">
        <v>827</v>
      </c>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46"/>
      <c r="BD157" s="146"/>
      <c r="BE157" s="146"/>
      <c r="BF157" s="146"/>
      <c r="BG157" s="146"/>
      <c r="BH157" s="146"/>
      <c r="BI157" s="146"/>
      <c r="BJ157" s="146"/>
      <c r="BK157" s="146"/>
      <c r="BL157" s="146"/>
      <c r="BM157" s="146"/>
      <c r="BN157" s="146"/>
      <c r="BO157" s="146"/>
      <c r="BP157" s="146"/>
      <c r="BQ157" s="146"/>
      <c r="BR157" s="146"/>
      <c r="BS157" s="146"/>
      <c r="BT157" s="146"/>
      <c r="BU157" s="146"/>
      <c r="BV157" s="146"/>
      <c r="BW157" s="146"/>
      <c r="BX157" s="146"/>
      <c r="BY157" s="146"/>
      <c r="BZ157" s="146"/>
      <c r="CA157" s="146"/>
      <c r="CB157" s="146"/>
      <c r="CC157" s="146"/>
      <c r="CD157" s="146"/>
      <c r="CE157" s="146"/>
      <c r="CF157" s="146"/>
      <c r="CG157" s="146"/>
      <c r="CH157" s="146"/>
      <c r="CI157" s="146"/>
      <c r="CJ157" s="146"/>
      <c r="CK157" s="146"/>
      <c r="CL157" s="146"/>
      <c r="CM157" s="146"/>
      <c r="CN157" s="146"/>
      <c r="CO157" s="146"/>
      <c r="CP157" s="146"/>
    </row>
    <row r="158" spans="1:94" ht="15.75" customHeight="1">
      <c r="A158" s="146" t="s">
        <v>828</v>
      </c>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c r="BJ158" s="146"/>
      <c r="BK158" s="146"/>
      <c r="BL158" s="146"/>
      <c r="BM158" s="146"/>
      <c r="BN158" s="146"/>
      <c r="BO158" s="146"/>
      <c r="BP158" s="146"/>
      <c r="BQ158" s="146"/>
      <c r="BR158" s="146"/>
      <c r="BS158" s="146"/>
      <c r="BT158" s="146"/>
      <c r="BU158" s="146"/>
      <c r="BV158" s="146"/>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row>
    <row r="159" spans="1:94" ht="15.75" customHeight="1">
      <c r="A159" s="146" t="s">
        <v>829</v>
      </c>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46"/>
      <c r="BV159" s="146"/>
      <c r="BW159" s="146"/>
      <c r="BX159" s="146"/>
      <c r="BY159" s="146"/>
      <c r="BZ159" s="146"/>
      <c r="CA159" s="146"/>
      <c r="CB159" s="146"/>
      <c r="CC159" s="146"/>
      <c r="CD159" s="146"/>
      <c r="CE159" s="146"/>
      <c r="CF159" s="146"/>
      <c r="CG159" s="146"/>
      <c r="CH159" s="146"/>
      <c r="CI159" s="146"/>
      <c r="CJ159" s="146"/>
      <c r="CK159" s="146"/>
      <c r="CL159" s="146"/>
      <c r="CM159" s="146"/>
      <c r="CN159" s="146"/>
      <c r="CO159" s="146"/>
      <c r="CP159" s="146"/>
    </row>
    <row r="160" spans="1:94" ht="15.75" customHeight="1">
      <c r="A160" s="177" t="s">
        <v>830</v>
      </c>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177"/>
      <c r="BY160" s="177"/>
      <c r="BZ160" s="177"/>
      <c r="CA160" s="177"/>
      <c r="CB160" s="177"/>
      <c r="CC160" s="177"/>
      <c r="CD160" s="177"/>
      <c r="CE160" s="177"/>
      <c r="CF160" s="177"/>
      <c r="CG160" s="177"/>
      <c r="CH160" s="177"/>
      <c r="CI160" s="177"/>
      <c r="CJ160" s="177"/>
      <c r="CK160" s="177"/>
      <c r="CL160" s="177"/>
      <c r="CM160" s="177"/>
      <c r="CN160" s="177"/>
      <c r="CO160" s="177"/>
      <c r="CP160" s="177"/>
    </row>
    <row r="161" spans="1:94" ht="15.75" customHeight="1">
      <c r="A161" s="146" t="s">
        <v>831</v>
      </c>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146"/>
      <c r="BR161" s="146"/>
      <c r="BS161" s="146"/>
      <c r="BT161" s="146"/>
      <c r="BU161" s="146"/>
      <c r="BV161" s="146"/>
      <c r="BW161" s="146"/>
      <c r="BX161" s="146"/>
      <c r="BY161" s="146"/>
      <c r="BZ161" s="146"/>
      <c r="CA161" s="146"/>
      <c r="CB161" s="146"/>
      <c r="CC161" s="146"/>
      <c r="CD161" s="146"/>
      <c r="CE161" s="146"/>
      <c r="CF161" s="146"/>
      <c r="CG161" s="146"/>
      <c r="CH161" s="146"/>
      <c r="CI161" s="146"/>
      <c r="CJ161" s="146"/>
      <c r="CK161" s="146"/>
      <c r="CL161" s="146"/>
      <c r="CM161" s="146"/>
      <c r="CN161" s="146"/>
      <c r="CO161" s="146"/>
      <c r="CP161" s="146"/>
    </row>
    <row r="162" spans="1:94" ht="15.75" customHeight="1">
      <c r="A162" s="146" t="s">
        <v>832</v>
      </c>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146"/>
      <c r="BP162" s="146"/>
      <c r="BQ162" s="146"/>
      <c r="BR162" s="146"/>
      <c r="BS162" s="146"/>
      <c r="BT162" s="146"/>
      <c r="BU162" s="146"/>
      <c r="BV162" s="146"/>
      <c r="BW162" s="146"/>
      <c r="BX162" s="146"/>
      <c r="BY162" s="146"/>
      <c r="BZ162" s="146"/>
      <c r="CA162" s="146"/>
      <c r="CB162" s="146"/>
      <c r="CC162" s="146"/>
      <c r="CD162" s="146"/>
      <c r="CE162" s="146"/>
      <c r="CF162" s="146"/>
      <c r="CG162" s="146"/>
      <c r="CH162" s="146"/>
      <c r="CI162" s="146"/>
      <c r="CJ162" s="146"/>
      <c r="CK162" s="146"/>
      <c r="CL162" s="146"/>
      <c r="CM162" s="146"/>
      <c r="CN162" s="146"/>
      <c r="CO162" s="146"/>
      <c r="CP162" s="146"/>
    </row>
    <row r="163" spans="1:94" ht="15.75" customHeight="1">
      <c r="A163" s="146" t="s">
        <v>833</v>
      </c>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c r="BM163" s="146"/>
      <c r="BN163" s="146"/>
      <c r="BO163" s="146"/>
      <c r="BP163" s="146"/>
      <c r="BQ163" s="146"/>
      <c r="BR163" s="146"/>
      <c r="BS163" s="146"/>
      <c r="BT163" s="146"/>
      <c r="BU163" s="146"/>
      <c r="BV163" s="146"/>
      <c r="BW163" s="146"/>
      <c r="BX163" s="146"/>
      <c r="BY163" s="146"/>
      <c r="BZ163" s="146"/>
      <c r="CA163" s="146"/>
      <c r="CB163" s="146"/>
      <c r="CC163" s="146"/>
      <c r="CD163" s="146"/>
      <c r="CE163" s="146"/>
      <c r="CF163" s="146"/>
      <c r="CG163" s="146"/>
      <c r="CH163" s="146"/>
      <c r="CI163" s="146"/>
      <c r="CJ163" s="146"/>
      <c r="CK163" s="146"/>
      <c r="CL163" s="146"/>
      <c r="CM163" s="146"/>
      <c r="CN163" s="146"/>
      <c r="CO163" s="146"/>
      <c r="CP163" s="146"/>
    </row>
    <row r="164" spans="1:94" ht="15.75" customHeight="1">
      <c r="A164" s="146" t="s">
        <v>834</v>
      </c>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146"/>
      <c r="BR164" s="146"/>
      <c r="BS164" s="146"/>
      <c r="BT164" s="146"/>
      <c r="BU164" s="146"/>
      <c r="BV164" s="146"/>
      <c r="BW164" s="146"/>
      <c r="BX164" s="146"/>
      <c r="BY164" s="146"/>
      <c r="BZ164" s="146"/>
      <c r="CA164" s="146"/>
      <c r="CB164" s="146"/>
      <c r="CC164" s="146"/>
      <c r="CD164" s="146"/>
      <c r="CE164" s="146"/>
      <c r="CF164" s="146"/>
      <c r="CG164" s="146"/>
      <c r="CH164" s="146"/>
      <c r="CI164" s="146"/>
      <c r="CJ164" s="146"/>
      <c r="CK164" s="146"/>
      <c r="CL164" s="146"/>
      <c r="CM164" s="146"/>
      <c r="CN164" s="146"/>
      <c r="CO164" s="146"/>
      <c r="CP164" s="146"/>
    </row>
    <row r="165" spans="1:94" ht="24.75" customHeight="1">
      <c r="A165" s="146" t="s">
        <v>835</v>
      </c>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c r="BK165" s="146"/>
      <c r="BL165" s="146"/>
      <c r="BM165" s="146"/>
      <c r="BN165" s="146"/>
      <c r="BO165" s="146"/>
      <c r="BP165" s="146"/>
      <c r="BQ165" s="146"/>
      <c r="BR165" s="146"/>
      <c r="BS165" s="146"/>
      <c r="BT165" s="146"/>
      <c r="BU165" s="146"/>
      <c r="BV165" s="146"/>
      <c r="BW165" s="146"/>
      <c r="BX165" s="146"/>
      <c r="BY165" s="146"/>
      <c r="BZ165" s="146"/>
      <c r="CA165" s="146"/>
      <c r="CB165" s="146"/>
      <c r="CC165" s="146"/>
      <c r="CD165" s="146"/>
      <c r="CE165" s="146"/>
      <c r="CF165" s="146"/>
      <c r="CG165" s="146"/>
      <c r="CH165" s="146"/>
      <c r="CI165" s="146"/>
      <c r="CJ165" s="146"/>
      <c r="CK165" s="146"/>
      <c r="CL165" s="146"/>
      <c r="CM165" s="146"/>
      <c r="CN165" s="146"/>
      <c r="CO165" s="146"/>
      <c r="CP165" s="146"/>
    </row>
    <row r="166" spans="1:94" ht="15.75" customHeight="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46"/>
      <c r="BD166" s="146"/>
      <c r="BE166" s="146"/>
      <c r="BF166" s="146"/>
      <c r="BG166" s="146"/>
      <c r="BH166" s="146"/>
      <c r="BI166" s="146"/>
      <c r="BJ166" s="146"/>
      <c r="BK166" s="146"/>
      <c r="BL166" s="146"/>
      <c r="BM166" s="146"/>
      <c r="BN166" s="146"/>
      <c r="BO166" s="146"/>
      <c r="BP166" s="146"/>
      <c r="BQ166" s="146"/>
      <c r="BR166" s="146"/>
      <c r="BS166" s="146"/>
      <c r="BT166" s="146"/>
      <c r="BU166" s="146"/>
      <c r="BV166" s="146"/>
      <c r="BW166" s="146"/>
      <c r="BX166" s="146"/>
      <c r="BY166" s="146"/>
      <c r="BZ166" s="146"/>
      <c r="CA166" s="146"/>
      <c r="CB166" s="146"/>
      <c r="CC166" s="146"/>
      <c r="CD166" s="146"/>
      <c r="CE166" s="146"/>
      <c r="CF166" s="146"/>
      <c r="CG166" s="146"/>
      <c r="CH166" s="146"/>
      <c r="CI166" s="146"/>
      <c r="CJ166" s="146"/>
      <c r="CK166" s="146"/>
      <c r="CL166" s="146"/>
      <c r="CM166" s="146"/>
      <c r="CN166" s="146"/>
      <c r="CO166" s="146"/>
      <c r="CP166" s="146"/>
    </row>
    <row r="167" spans="1:94" ht="15.75" customHeight="1">
      <c r="A167" s="177" t="s">
        <v>836</v>
      </c>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row>
    <row r="168" ht="15.75" customHeight="1">
      <c r="A168" s="55"/>
    </row>
    <row r="169" ht="15.75" customHeight="1">
      <c r="A169" s="56"/>
    </row>
    <row r="170" spans="1:92" ht="15.75" customHeight="1">
      <c r="A170" s="206" t="s">
        <v>837</v>
      </c>
      <c r="B170" s="206"/>
      <c r="C170" s="206"/>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6"/>
      <c r="AS170" s="206"/>
      <c r="AT170" s="149" t="s">
        <v>838</v>
      </c>
      <c r="AU170" s="149"/>
      <c r="AV170" s="149"/>
      <c r="AW170" s="149"/>
      <c r="AX170" s="149"/>
      <c r="AY170" s="149"/>
      <c r="AZ170" s="149"/>
      <c r="BA170" s="149"/>
      <c r="BB170" s="149"/>
      <c r="BC170" s="149"/>
      <c r="BD170" s="149"/>
      <c r="BE170" s="149"/>
      <c r="BF170" s="149"/>
      <c r="BG170" s="149"/>
      <c r="BH170" s="149"/>
      <c r="BI170" s="149"/>
      <c r="BJ170" s="149"/>
      <c r="BK170" s="149"/>
      <c r="BL170" s="149"/>
      <c r="BM170" s="149"/>
      <c r="BN170" s="149"/>
      <c r="BO170" s="149"/>
      <c r="BP170" s="149"/>
      <c r="BQ170" s="149"/>
      <c r="BR170" s="149"/>
      <c r="BS170" s="149"/>
      <c r="BT170" s="149"/>
      <c r="BU170" s="149" t="s">
        <v>839</v>
      </c>
      <c r="BV170" s="149"/>
      <c r="BW170" s="149"/>
      <c r="BX170" s="149"/>
      <c r="BY170" s="149"/>
      <c r="BZ170" s="149"/>
      <c r="CA170" s="149"/>
      <c r="CB170" s="149"/>
      <c r="CC170" s="149"/>
      <c r="CD170" s="149"/>
      <c r="CE170" s="149"/>
      <c r="CF170" s="149"/>
      <c r="CG170" s="149"/>
      <c r="CH170" s="149"/>
      <c r="CI170" s="149"/>
      <c r="CJ170" s="149"/>
      <c r="CK170" s="149"/>
      <c r="CL170" s="149"/>
      <c r="CM170" s="149"/>
      <c r="CN170" s="149"/>
    </row>
    <row r="171" spans="1:92" ht="15.75" customHeight="1">
      <c r="A171" s="146" t="s">
        <v>840</v>
      </c>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7">
        <v>140982305100</v>
      </c>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v>2493214642</v>
      </c>
      <c r="BV171" s="147"/>
      <c r="BW171" s="147"/>
      <c r="BX171" s="147"/>
      <c r="BY171" s="147"/>
      <c r="BZ171" s="147"/>
      <c r="CA171" s="147"/>
      <c r="CB171" s="147"/>
      <c r="CC171" s="147"/>
      <c r="CD171" s="147"/>
      <c r="CE171" s="147"/>
      <c r="CF171" s="147"/>
      <c r="CG171" s="147"/>
      <c r="CH171" s="147"/>
      <c r="CI171" s="147"/>
      <c r="CJ171" s="147"/>
      <c r="CK171" s="147"/>
      <c r="CL171" s="147"/>
      <c r="CM171" s="147"/>
      <c r="CN171" s="147"/>
    </row>
    <row r="172" spans="1:92" ht="15.75" customHeight="1">
      <c r="A172" s="146" t="s">
        <v>841</v>
      </c>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7">
        <v>73420260</v>
      </c>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v>3637502444</v>
      </c>
      <c r="BV172" s="147"/>
      <c r="BW172" s="147"/>
      <c r="BX172" s="147"/>
      <c r="BY172" s="147"/>
      <c r="BZ172" s="147"/>
      <c r="CA172" s="147"/>
      <c r="CB172" s="147"/>
      <c r="CC172" s="147"/>
      <c r="CD172" s="147"/>
      <c r="CE172" s="147"/>
      <c r="CF172" s="147"/>
      <c r="CG172" s="147"/>
      <c r="CH172" s="147"/>
      <c r="CI172" s="147"/>
      <c r="CJ172" s="147"/>
      <c r="CK172" s="147"/>
      <c r="CL172" s="147"/>
      <c r="CM172" s="147"/>
      <c r="CN172" s="147"/>
    </row>
    <row r="173" spans="1:92" ht="15.75" customHeight="1">
      <c r="A173" s="146" t="s">
        <v>842</v>
      </c>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7">
        <v>0</v>
      </c>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v>0</v>
      </c>
      <c r="BV173" s="147"/>
      <c r="BW173" s="147"/>
      <c r="BX173" s="147"/>
      <c r="BY173" s="147"/>
      <c r="BZ173" s="147"/>
      <c r="CA173" s="147"/>
      <c r="CB173" s="147"/>
      <c r="CC173" s="147"/>
      <c r="CD173" s="147"/>
      <c r="CE173" s="147"/>
      <c r="CF173" s="147"/>
      <c r="CG173" s="147"/>
      <c r="CH173" s="147"/>
      <c r="CI173" s="147"/>
      <c r="CJ173" s="147"/>
      <c r="CK173" s="147"/>
      <c r="CL173" s="147"/>
      <c r="CM173" s="147"/>
      <c r="CN173" s="147"/>
    </row>
    <row r="174" spans="1:92" ht="15.75" customHeight="1">
      <c r="A174" s="146" t="s">
        <v>843</v>
      </c>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7">
        <v>0</v>
      </c>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v>0</v>
      </c>
      <c r="BV174" s="147"/>
      <c r="BW174" s="147"/>
      <c r="BX174" s="147"/>
      <c r="BY174" s="147"/>
      <c r="BZ174" s="147"/>
      <c r="CA174" s="147"/>
      <c r="CB174" s="147"/>
      <c r="CC174" s="147"/>
      <c r="CD174" s="147"/>
      <c r="CE174" s="147"/>
      <c r="CF174" s="147"/>
      <c r="CG174" s="147"/>
      <c r="CH174" s="147"/>
      <c r="CI174" s="147"/>
      <c r="CJ174" s="147"/>
      <c r="CK174" s="147"/>
      <c r="CL174" s="147"/>
      <c r="CM174" s="147"/>
      <c r="CN174" s="147"/>
    </row>
    <row r="175" spans="1:92" ht="15.75" customHeight="1">
      <c r="A175" s="146" t="s">
        <v>681</v>
      </c>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7">
        <v>0</v>
      </c>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v>0</v>
      </c>
      <c r="BV175" s="147"/>
      <c r="BW175" s="147"/>
      <c r="BX175" s="147"/>
      <c r="BY175" s="147"/>
      <c r="BZ175" s="147"/>
      <c r="CA175" s="147"/>
      <c r="CB175" s="147"/>
      <c r="CC175" s="147"/>
      <c r="CD175" s="147"/>
      <c r="CE175" s="147"/>
      <c r="CF175" s="147"/>
      <c r="CG175" s="147"/>
      <c r="CH175" s="147"/>
      <c r="CI175" s="147"/>
      <c r="CJ175" s="147"/>
      <c r="CK175" s="147"/>
      <c r="CL175" s="147"/>
      <c r="CM175" s="147"/>
      <c r="CN175" s="147"/>
    </row>
    <row r="176" spans="1:92" ht="15.75" customHeight="1">
      <c r="A176" s="177" t="s">
        <v>844</v>
      </c>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8">
        <f>AT171+AT172</f>
        <v>141055725360</v>
      </c>
      <c r="AU176" s="178"/>
      <c r="AV176" s="178"/>
      <c r="AW176" s="178"/>
      <c r="AX176" s="178"/>
      <c r="AY176" s="178"/>
      <c r="AZ176" s="178"/>
      <c r="BA176" s="178"/>
      <c r="BB176" s="178"/>
      <c r="BC176" s="178"/>
      <c r="BD176" s="178"/>
      <c r="BE176" s="178"/>
      <c r="BF176" s="178"/>
      <c r="BG176" s="178"/>
      <c r="BH176" s="178"/>
      <c r="BI176" s="178"/>
      <c r="BJ176" s="178"/>
      <c r="BK176" s="178"/>
      <c r="BL176" s="178"/>
      <c r="BM176" s="178"/>
      <c r="BN176" s="178"/>
      <c r="BO176" s="178"/>
      <c r="BP176" s="178"/>
      <c r="BQ176" s="178"/>
      <c r="BR176" s="178"/>
      <c r="BS176" s="178"/>
      <c r="BT176" s="178"/>
      <c r="BU176" s="178">
        <v>6130717086</v>
      </c>
      <c r="BV176" s="178"/>
      <c r="BW176" s="178"/>
      <c r="BX176" s="178"/>
      <c r="BY176" s="178"/>
      <c r="BZ176" s="178"/>
      <c r="CA176" s="178"/>
      <c r="CB176" s="178"/>
      <c r="CC176" s="178"/>
      <c r="CD176" s="178"/>
      <c r="CE176" s="178"/>
      <c r="CF176" s="178"/>
      <c r="CG176" s="178"/>
      <c r="CH176" s="178"/>
      <c r="CI176" s="178"/>
      <c r="CJ176" s="178"/>
      <c r="CK176" s="178"/>
      <c r="CL176" s="178"/>
      <c r="CM176" s="178"/>
      <c r="CN176" s="178"/>
    </row>
    <row r="177" ht="15.75" customHeight="1">
      <c r="A177" s="19"/>
    </row>
    <row r="178" ht="15" customHeight="1">
      <c r="A178" s="59"/>
    </row>
    <row r="179" spans="1:89" ht="15.75" customHeight="1">
      <c r="A179" s="135" t="s">
        <v>845</v>
      </c>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6" t="s">
        <v>846</v>
      </c>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03" t="s">
        <v>847</v>
      </c>
      <c r="BT179" s="103"/>
      <c r="BU179" s="103"/>
      <c r="BV179" s="103"/>
      <c r="BW179" s="103"/>
      <c r="BX179" s="103"/>
      <c r="BY179" s="103"/>
      <c r="BZ179" s="103"/>
      <c r="CA179" s="103"/>
      <c r="CB179" s="103"/>
      <c r="CC179" s="103"/>
      <c r="CD179" s="103"/>
      <c r="CE179" s="103"/>
      <c r="CF179" s="103"/>
      <c r="CG179" s="103"/>
      <c r="CH179" s="103"/>
      <c r="CI179" s="103"/>
      <c r="CJ179" s="103"/>
      <c r="CK179" s="103"/>
    </row>
    <row r="180" spans="1:89" ht="23.25" customHeight="1">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03"/>
      <c r="BT180" s="103"/>
      <c r="BU180" s="103"/>
      <c r="BV180" s="103"/>
      <c r="BW180" s="103"/>
      <c r="BX180" s="103"/>
      <c r="BY180" s="103"/>
      <c r="BZ180" s="103"/>
      <c r="CA180" s="103"/>
      <c r="CB180" s="103"/>
      <c r="CC180" s="103"/>
      <c r="CD180" s="103"/>
      <c r="CE180" s="103"/>
      <c r="CF180" s="103"/>
      <c r="CG180" s="103"/>
      <c r="CH180" s="103"/>
      <c r="CI180" s="103"/>
      <c r="CJ180" s="103"/>
      <c r="CK180" s="103"/>
    </row>
    <row r="181" spans="1:89" ht="15.75" customHeight="1">
      <c r="A181" s="221" t="s">
        <v>848</v>
      </c>
      <c r="B181" s="221"/>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2">
        <v>0</v>
      </c>
      <c r="AP181" s="222"/>
      <c r="AQ181" s="222"/>
      <c r="AR181" s="222"/>
      <c r="AS181" s="222"/>
      <c r="AT181" s="222"/>
      <c r="AU181" s="222"/>
      <c r="AV181" s="222"/>
      <c r="AW181" s="222"/>
      <c r="AX181" s="222"/>
      <c r="AY181" s="222"/>
      <c r="AZ181" s="222"/>
      <c r="BA181" s="222"/>
      <c r="BB181" s="222"/>
      <c r="BC181" s="222"/>
      <c r="BD181" s="222"/>
      <c r="BE181" s="222"/>
      <c r="BF181" s="222"/>
      <c r="BG181" s="222"/>
      <c r="BH181" s="222"/>
      <c r="BI181" s="222"/>
      <c r="BJ181" s="222"/>
      <c r="BK181" s="222"/>
      <c r="BL181" s="222"/>
      <c r="BM181" s="222"/>
      <c r="BN181" s="222"/>
      <c r="BO181" s="222"/>
      <c r="BP181" s="222"/>
      <c r="BQ181" s="222"/>
      <c r="BR181" s="222"/>
      <c r="BS181" s="223">
        <v>0</v>
      </c>
      <c r="BT181" s="223"/>
      <c r="BU181" s="223"/>
      <c r="BV181" s="223"/>
      <c r="BW181" s="223"/>
      <c r="BX181" s="223"/>
      <c r="BY181" s="223"/>
      <c r="BZ181" s="223"/>
      <c r="CA181" s="223"/>
      <c r="CB181" s="223"/>
      <c r="CC181" s="223"/>
      <c r="CD181" s="223"/>
      <c r="CE181" s="223"/>
      <c r="CF181" s="223"/>
      <c r="CG181" s="223"/>
      <c r="CH181" s="223"/>
      <c r="CI181" s="223"/>
      <c r="CJ181" s="223"/>
      <c r="CK181" s="223"/>
    </row>
    <row r="182" spans="1:89" ht="15.75" customHeight="1">
      <c r="A182" s="215" t="s">
        <v>849</v>
      </c>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6">
        <v>0</v>
      </c>
      <c r="AP182" s="216"/>
      <c r="AQ182" s="216"/>
      <c r="AR182" s="216"/>
      <c r="AS182" s="216"/>
      <c r="AT182" s="216"/>
      <c r="AU182" s="216"/>
      <c r="AV182" s="216"/>
      <c r="AW182" s="216"/>
      <c r="AX182" s="216"/>
      <c r="AY182" s="216"/>
      <c r="AZ182" s="216"/>
      <c r="BA182" s="216"/>
      <c r="BB182" s="216"/>
      <c r="BC182" s="216"/>
      <c r="BD182" s="216"/>
      <c r="BE182" s="216"/>
      <c r="BF182" s="216"/>
      <c r="BG182" s="216"/>
      <c r="BH182" s="216"/>
      <c r="BI182" s="216"/>
      <c r="BJ182" s="216"/>
      <c r="BK182" s="216"/>
      <c r="BL182" s="216"/>
      <c r="BM182" s="216"/>
      <c r="BN182" s="216"/>
      <c r="BO182" s="216"/>
      <c r="BP182" s="216"/>
      <c r="BQ182" s="216"/>
      <c r="BR182" s="216"/>
      <c r="BS182" s="217">
        <v>0</v>
      </c>
      <c r="BT182" s="217"/>
      <c r="BU182" s="217"/>
      <c r="BV182" s="217"/>
      <c r="BW182" s="217"/>
      <c r="BX182" s="217"/>
      <c r="BY182" s="217"/>
      <c r="BZ182" s="217"/>
      <c r="CA182" s="217"/>
      <c r="CB182" s="217"/>
      <c r="CC182" s="217"/>
      <c r="CD182" s="217"/>
      <c r="CE182" s="217"/>
      <c r="CF182" s="217"/>
      <c r="CG182" s="217"/>
      <c r="CH182" s="217"/>
      <c r="CI182" s="217"/>
      <c r="CJ182" s="217"/>
      <c r="CK182" s="217"/>
    </row>
    <row r="183" spans="1:89" ht="15.75" customHeight="1">
      <c r="A183" s="215" t="s">
        <v>850</v>
      </c>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c r="AA183" s="215"/>
      <c r="AB183" s="215"/>
      <c r="AC183" s="215"/>
      <c r="AD183" s="215"/>
      <c r="AE183" s="215"/>
      <c r="AF183" s="215"/>
      <c r="AG183" s="215"/>
      <c r="AH183" s="215"/>
      <c r="AI183" s="215"/>
      <c r="AJ183" s="215"/>
      <c r="AK183" s="215"/>
      <c r="AL183" s="215"/>
      <c r="AM183" s="215"/>
      <c r="AN183" s="215"/>
      <c r="AO183" s="216">
        <v>0</v>
      </c>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7">
        <v>0</v>
      </c>
      <c r="BT183" s="217"/>
      <c r="BU183" s="217"/>
      <c r="BV183" s="217"/>
      <c r="BW183" s="217"/>
      <c r="BX183" s="217"/>
      <c r="BY183" s="217"/>
      <c r="BZ183" s="217"/>
      <c r="CA183" s="217"/>
      <c r="CB183" s="217"/>
      <c r="CC183" s="217"/>
      <c r="CD183" s="217"/>
      <c r="CE183" s="217"/>
      <c r="CF183" s="217"/>
      <c r="CG183" s="217"/>
      <c r="CH183" s="217"/>
      <c r="CI183" s="217"/>
      <c r="CJ183" s="217"/>
      <c r="CK183" s="217"/>
    </row>
    <row r="184" spans="1:89" ht="15.75" customHeight="1">
      <c r="A184" s="215" t="s">
        <v>851</v>
      </c>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6">
        <v>0</v>
      </c>
      <c r="AP184" s="216"/>
      <c r="AQ184" s="216"/>
      <c r="AR184" s="216"/>
      <c r="AS184" s="216"/>
      <c r="AT184" s="216"/>
      <c r="AU184" s="216"/>
      <c r="AV184" s="216"/>
      <c r="AW184" s="216"/>
      <c r="AX184" s="216"/>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7">
        <v>0</v>
      </c>
      <c r="BT184" s="217"/>
      <c r="BU184" s="217"/>
      <c r="BV184" s="217"/>
      <c r="BW184" s="217"/>
      <c r="BX184" s="217"/>
      <c r="BY184" s="217"/>
      <c r="BZ184" s="217"/>
      <c r="CA184" s="217"/>
      <c r="CB184" s="217"/>
      <c r="CC184" s="217"/>
      <c r="CD184" s="217"/>
      <c r="CE184" s="217"/>
      <c r="CF184" s="217"/>
      <c r="CG184" s="217"/>
      <c r="CH184" s="217"/>
      <c r="CI184" s="217"/>
      <c r="CJ184" s="217"/>
      <c r="CK184" s="217"/>
    </row>
    <row r="185" spans="1:89" ht="15.75" customHeight="1">
      <c r="A185" s="221" t="s">
        <v>844</v>
      </c>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2">
        <v>0</v>
      </c>
      <c r="AP185" s="222"/>
      <c r="AQ185" s="222"/>
      <c r="AR185" s="222"/>
      <c r="AS185" s="222"/>
      <c r="AT185" s="222"/>
      <c r="AU185" s="222"/>
      <c r="AV185" s="222"/>
      <c r="AW185" s="222"/>
      <c r="AX185" s="222"/>
      <c r="AY185" s="222"/>
      <c r="AZ185" s="222"/>
      <c r="BA185" s="222"/>
      <c r="BB185" s="222"/>
      <c r="BC185" s="222"/>
      <c r="BD185" s="222"/>
      <c r="BE185" s="222"/>
      <c r="BF185" s="222"/>
      <c r="BG185" s="222"/>
      <c r="BH185" s="222"/>
      <c r="BI185" s="222"/>
      <c r="BJ185" s="222"/>
      <c r="BK185" s="222"/>
      <c r="BL185" s="222"/>
      <c r="BM185" s="222"/>
      <c r="BN185" s="222"/>
      <c r="BO185" s="222"/>
      <c r="BP185" s="222"/>
      <c r="BQ185" s="222"/>
      <c r="BR185" s="222"/>
      <c r="BS185" s="223">
        <v>0</v>
      </c>
      <c r="BT185" s="223"/>
      <c r="BU185" s="223"/>
      <c r="BV185" s="223"/>
      <c r="BW185" s="223"/>
      <c r="BX185" s="223"/>
      <c r="BY185" s="223"/>
      <c r="BZ185" s="223"/>
      <c r="CA185" s="223"/>
      <c r="CB185" s="223"/>
      <c r="CC185" s="223"/>
      <c r="CD185" s="223"/>
      <c r="CE185" s="223"/>
      <c r="CF185" s="223"/>
      <c r="CG185" s="223"/>
      <c r="CH185" s="223"/>
      <c r="CI185" s="223"/>
      <c r="CJ185" s="223"/>
      <c r="CK185" s="223"/>
    </row>
    <row r="186" spans="1:89" ht="15.75" customHeight="1">
      <c r="A186" s="221" t="s">
        <v>852</v>
      </c>
      <c r="B186" s="221"/>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2">
        <v>0</v>
      </c>
      <c r="AP186" s="222"/>
      <c r="AQ186" s="222"/>
      <c r="AR186" s="222"/>
      <c r="AS186" s="222"/>
      <c r="AT186" s="222"/>
      <c r="AU186" s="222"/>
      <c r="AV186" s="222"/>
      <c r="AW186" s="222"/>
      <c r="AX186" s="222"/>
      <c r="AY186" s="222"/>
      <c r="AZ186" s="222"/>
      <c r="BA186" s="222"/>
      <c r="BB186" s="222"/>
      <c r="BC186" s="222"/>
      <c r="BD186" s="222"/>
      <c r="BE186" s="222"/>
      <c r="BF186" s="222"/>
      <c r="BG186" s="222"/>
      <c r="BH186" s="222"/>
      <c r="BI186" s="222"/>
      <c r="BJ186" s="222"/>
      <c r="BK186" s="222"/>
      <c r="BL186" s="222"/>
      <c r="BM186" s="222"/>
      <c r="BN186" s="222"/>
      <c r="BO186" s="222"/>
      <c r="BP186" s="222"/>
      <c r="BQ186" s="222"/>
      <c r="BR186" s="222"/>
      <c r="BS186" s="223">
        <v>0</v>
      </c>
      <c r="BT186" s="223"/>
      <c r="BU186" s="223"/>
      <c r="BV186" s="223"/>
      <c r="BW186" s="223"/>
      <c r="BX186" s="223"/>
      <c r="BY186" s="223"/>
      <c r="BZ186" s="223"/>
      <c r="CA186" s="223"/>
      <c r="CB186" s="223"/>
      <c r="CC186" s="223"/>
      <c r="CD186" s="223"/>
      <c r="CE186" s="223"/>
      <c r="CF186" s="223"/>
      <c r="CG186" s="223"/>
      <c r="CH186" s="223"/>
      <c r="CI186" s="223"/>
      <c r="CJ186" s="223"/>
      <c r="CK186" s="223"/>
    </row>
    <row r="187" spans="1:89" ht="15.75" customHeight="1">
      <c r="A187" s="215" t="s">
        <v>849</v>
      </c>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215"/>
      <c r="AH187" s="215"/>
      <c r="AI187" s="215"/>
      <c r="AJ187" s="215"/>
      <c r="AK187" s="215"/>
      <c r="AL187" s="215"/>
      <c r="AM187" s="215"/>
      <c r="AN187" s="215"/>
      <c r="AO187" s="216">
        <v>0</v>
      </c>
      <c r="AP187" s="216"/>
      <c r="AQ187" s="216"/>
      <c r="AR187" s="216"/>
      <c r="AS187" s="216"/>
      <c r="AT187" s="216"/>
      <c r="AU187" s="216"/>
      <c r="AV187" s="216"/>
      <c r="AW187" s="216"/>
      <c r="AX187" s="216"/>
      <c r="AY187" s="216"/>
      <c r="AZ187" s="216"/>
      <c r="BA187" s="216"/>
      <c r="BB187" s="216"/>
      <c r="BC187" s="216"/>
      <c r="BD187" s="216"/>
      <c r="BE187" s="216"/>
      <c r="BF187" s="216"/>
      <c r="BG187" s="216"/>
      <c r="BH187" s="216"/>
      <c r="BI187" s="216"/>
      <c r="BJ187" s="216"/>
      <c r="BK187" s="216"/>
      <c r="BL187" s="216"/>
      <c r="BM187" s="216"/>
      <c r="BN187" s="216"/>
      <c r="BO187" s="216"/>
      <c r="BP187" s="216"/>
      <c r="BQ187" s="216"/>
      <c r="BR187" s="216"/>
      <c r="BS187" s="217">
        <v>0</v>
      </c>
      <c r="BT187" s="217"/>
      <c r="BU187" s="217"/>
      <c r="BV187" s="217"/>
      <c r="BW187" s="217"/>
      <c r="BX187" s="217"/>
      <c r="BY187" s="217"/>
      <c r="BZ187" s="217"/>
      <c r="CA187" s="217"/>
      <c r="CB187" s="217"/>
      <c r="CC187" s="217"/>
      <c r="CD187" s="217"/>
      <c r="CE187" s="217"/>
      <c r="CF187" s="217"/>
      <c r="CG187" s="217"/>
      <c r="CH187" s="217"/>
      <c r="CI187" s="217"/>
      <c r="CJ187" s="217"/>
      <c r="CK187" s="217"/>
    </row>
    <row r="188" spans="1:89" ht="15.75" customHeight="1">
      <c r="A188" s="215" t="s">
        <v>850</v>
      </c>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6">
        <v>0</v>
      </c>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7">
        <v>0</v>
      </c>
      <c r="BT188" s="217"/>
      <c r="BU188" s="217"/>
      <c r="BV188" s="217"/>
      <c r="BW188" s="217"/>
      <c r="BX188" s="217"/>
      <c r="BY188" s="217"/>
      <c r="BZ188" s="217"/>
      <c r="CA188" s="217"/>
      <c r="CB188" s="217"/>
      <c r="CC188" s="217"/>
      <c r="CD188" s="217"/>
      <c r="CE188" s="217"/>
      <c r="CF188" s="217"/>
      <c r="CG188" s="217"/>
      <c r="CH188" s="217"/>
      <c r="CI188" s="217"/>
      <c r="CJ188" s="217"/>
      <c r="CK188" s="217"/>
    </row>
    <row r="189" spans="1:89" ht="15.75" customHeight="1">
      <c r="A189" s="215" t="s">
        <v>851</v>
      </c>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6">
        <v>0</v>
      </c>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7">
        <v>0</v>
      </c>
      <c r="BT189" s="217"/>
      <c r="BU189" s="217"/>
      <c r="BV189" s="217"/>
      <c r="BW189" s="217"/>
      <c r="BX189" s="217"/>
      <c r="BY189" s="217"/>
      <c r="BZ189" s="217"/>
      <c r="CA189" s="217"/>
      <c r="CB189" s="217"/>
      <c r="CC189" s="217"/>
      <c r="CD189" s="217"/>
      <c r="CE189" s="217"/>
      <c r="CF189" s="217"/>
      <c r="CG189" s="217"/>
      <c r="CH189" s="217"/>
      <c r="CI189" s="217"/>
      <c r="CJ189" s="217"/>
      <c r="CK189" s="217"/>
    </row>
    <row r="190" spans="1:89" ht="15.75" customHeight="1">
      <c r="A190" s="218" t="s">
        <v>844</v>
      </c>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9">
        <v>0</v>
      </c>
      <c r="AP190" s="219"/>
      <c r="AQ190" s="219"/>
      <c r="AR190" s="219"/>
      <c r="AS190" s="219"/>
      <c r="AT190" s="219"/>
      <c r="AU190" s="219"/>
      <c r="AV190" s="219"/>
      <c r="AW190" s="219"/>
      <c r="AX190" s="219"/>
      <c r="AY190" s="219"/>
      <c r="AZ190" s="219"/>
      <c r="BA190" s="219"/>
      <c r="BB190" s="219"/>
      <c r="BC190" s="219"/>
      <c r="BD190" s="219"/>
      <c r="BE190" s="219"/>
      <c r="BF190" s="219"/>
      <c r="BG190" s="219"/>
      <c r="BH190" s="219"/>
      <c r="BI190" s="219"/>
      <c r="BJ190" s="219"/>
      <c r="BK190" s="219"/>
      <c r="BL190" s="219"/>
      <c r="BM190" s="219"/>
      <c r="BN190" s="219"/>
      <c r="BO190" s="219"/>
      <c r="BP190" s="219"/>
      <c r="BQ190" s="219"/>
      <c r="BR190" s="219"/>
      <c r="BS190" s="220">
        <v>0</v>
      </c>
      <c r="BT190" s="220"/>
      <c r="BU190" s="220"/>
      <c r="BV190" s="220"/>
      <c r="BW190" s="220"/>
      <c r="BX190" s="220"/>
      <c r="BY190" s="220"/>
      <c r="BZ190" s="220"/>
      <c r="CA190" s="220"/>
      <c r="CB190" s="220"/>
      <c r="CC190" s="220"/>
      <c r="CD190" s="220"/>
      <c r="CE190" s="220"/>
      <c r="CF190" s="220"/>
      <c r="CG190" s="220"/>
      <c r="CH190" s="220"/>
      <c r="CI190" s="220"/>
      <c r="CJ190" s="220"/>
      <c r="CK190" s="220"/>
    </row>
    <row r="191" spans="1:2" ht="15.75" customHeight="1">
      <c r="A191" s="19"/>
      <c r="B191" s="19"/>
    </row>
    <row r="192" ht="15.75" customHeight="1">
      <c r="A192" s="60"/>
    </row>
    <row r="193" ht="15.75" customHeight="1">
      <c r="A193" s="55"/>
    </row>
    <row r="194" spans="1:92" ht="15.75" customHeight="1">
      <c r="A194" s="135" t="s">
        <v>853</v>
      </c>
      <c r="B194" s="135"/>
      <c r="C194" s="135"/>
      <c r="D194" s="135"/>
      <c r="E194" s="135"/>
      <c r="F194" s="135"/>
      <c r="G194" s="135"/>
      <c r="H194" s="135"/>
      <c r="I194" s="135"/>
      <c r="J194" s="135"/>
      <c r="K194" s="135"/>
      <c r="L194" s="135"/>
      <c r="M194" s="135"/>
      <c r="N194" s="135"/>
      <c r="O194" s="135"/>
      <c r="P194" s="135"/>
      <c r="Q194" s="136" t="s">
        <v>854</v>
      </c>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03" t="s">
        <v>855</v>
      </c>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row>
    <row r="195" spans="1:92" ht="15.75" customHeight="1">
      <c r="A195" s="135"/>
      <c r="B195" s="135"/>
      <c r="C195" s="135"/>
      <c r="D195" s="135"/>
      <c r="E195" s="135"/>
      <c r="F195" s="135"/>
      <c r="G195" s="135"/>
      <c r="H195" s="135"/>
      <c r="I195" s="135"/>
      <c r="J195" s="135"/>
      <c r="K195" s="135"/>
      <c r="L195" s="135"/>
      <c r="M195" s="135"/>
      <c r="N195" s="135"/>
      <c r="O195" s="135"/>
      <c r="P195" s="135"/>
      <c r="Q195" s="129" t="s">
        <v>856</v>
      </c>
      <c r="R195" s="129"/>
      <c r="S195" s="129"/>
      <c r="T195" s="129"/>
      <c r="U195" s="129"/>
      <c r="V195" s="129"/>
      <c r="W195" s="129"/>
      <c r="X195" s="129"/>
      <c r="Y195" s="129"/>
      <c r="Z195" s="129"/>
      <c r="AA195" s="129"/>
      <c r="AB195" s="129"/>
      <c r="AC195" s="129"/>
      <c r="AD195" s="129"/>
      <c r="AE195" s="129"/>
      <c r="AF195" s="129"/>
      <c r="AG195" s="129"/>
      <c r="AH195" s="129"/>
      <c r="AI195" s="129" t="s">
        <v>857</v>
      </c>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t="s">
        <v>856</v>
      </c>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30" t="s">
        <v>857</v>
      </c>
      <c r="BZ195" s="130"/>
      <c r="CA195" s="130"/>
      <c r="CB195" s="130"/>
      <c r="CC195" s="130"/>
      <c r="CD195" s="130"/>
      <c r="CE195" s="130"/>
      <c r="CF195" s="130"/>
      <c r="CG195" s="130"/>
      <c r="CH195" s="130"/>
      <c r="CI195" s="130"/>
      <c r="CJ195" s="130"/>
      <c r="CK195" s="130"/>
      <c r="CL195" s="130"/>
      <c r="CM195" s="130"/>
      <c r="CN195" s="130"/>
    </row>
    <row r="196" spans="1:92" ht="15.75" customHeight="1">
      <c r="A196" s="167" t="s">
        <v>858</v>
      </c>
      <c r="B196" s="167"/>
      <c r="C196" s="167"/>
      <c r="D196" s="167"/>
      <c r="E196" s="167"/>
      <c r="F196" s="167"/>
      <c r="G196" s="167"/>
      <c r="H196" s="167"/>
      <c r="I196" s="167"/>
      <c r="J196" s="167"/>
      <c r="K196" s="167"/>
      <c r="L196" s="167"/>
      <c r="M196" s="167"/>
      <c r="N196" s="167"/>
      <c r="O196" s="167"/>
      <c r="P196" s="167"/>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c r="AV196" s="114"/>
      <c r="AW196" s="114"/>
      <c r="AX196" s="114"/>
      <c r="AY196" s="114"/>
      <c r="AZ196" s="114"/>
      <c r="BA196" s="114"/>
      <c r="BB196" s="114"/>
      <c r="BC196" s="114"/>
      <c r="BD196" s="114"/>
      <c r="BE196" s="114"/>
      <c r="BF196" s="114"/>
      <c r="BG196" s="114"/>
      <c r="BH196" s="114"/>
      <c r="BI196" s="114"/>
      <c r="BJ196" s="114"/>
      <c r="BK196" s="114"/>
      <c r="BL196" s="114"/>
      <c r="BM196" s="114"/>
      <c r="BN196" s="114"/>
      <c r="BO196" s="114"/>
      <c r="BP196" s="114"/>
      <c r="BQ196" s="114"/>
      <c r="BR196" s="114"/>
      <c r="BS196" s="114"/>
      <c r="BT196" s="114"/>
      <c r="BU196" s="114"/>
      <c r="BV196" s="114"/>
      <c r="BW196" s="114"/>
      <c r="BX196" s="114"/>
      <c r="BY196" s="115"/>
      <c r="BZ196" s="115"/>
      <c r="CA196" s="115"/>
      <c r="CB196" s="115"/>
      <c r="CC196" s="115"/>
      <c r="CD196" s="115"/>
      <c r="CE196" s="115"/>
      <c r="CF196" s="115"/>
      <c r="CG196" s="115"/>
      <c r="CH196" s="115"/>
      <c r="CI196" s="115"/>
      <c r="CJ196" s="115"/>
      <c r="CK196" s="115"/>
      <c r="CL196" s="115"/>
      <c r="CM196" s="115"/>
      <c r="CN196" s="115"/>
    </row>
    <row r="197" spans="1:92" ht="15.75" customHeight="1">
      <c r="A197" s="162" t="s">
        <v>844</v>
      </c>
      <c r="B197" s="162"/>
      <c r="C197" s="162"/>
      <c r="D197" s="162"/>
      <c r="E197" s="162"/>
      <c r="F197" s="162"/>
      <c r="G197" s="162"/>
      <c r="H197" s="162"/>
      <c r="I197" s="162"/>
      <c r="J197" s="162"/>
      <c r="K197" s="162"/>
      <c r="L197" s="162"/>
      <c r="M197" s="162"/>
      <c r="N197" s="162"/>
      <c r="O197" s="162"/>
      <c r="P197" s="162"/>
      <c r="Q197" s="108">
        <v>0</v>
      </c>
      <c r="R197" s="108"/>
      <c r="S197" s="108"/>
      <c r="T197" s="108"/>
      <c r="U197" s="108"/>
      <c r="V197" s="108"/>
      <c r="W197" s="108"/>
      <c r="X197" s="108"/>
      <c r="Y197" s="108"/>
      <c r="Z197" s="108"/>
      <c r="AA197" s="108"/>
      <c r="AB197" s="108"/>
      <c r="AC197" s="108"/>
      <c r="AD197" s="108"/>
      <c r="AE197" s="108"/>
      <c r="AF197" s="108"/>
      <c r="AG197" s="108"/>
      <c r="AH197" s="108"/>
      <c r="AI197" s="108">
        <v>0</v>
      </c>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v>0</v>
      </c>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9">
        <v>0</v>
      </c>
      <c r="BZ197" s="109"/>
      <c r="CA197" s="109"/>
      <c r="CB197" s="109"/>
      <c r="CC197" s="109"/>
      <c r="CD197" s="109"/>
      <c r="CE197" s="109"/>
      <c r="CF197" s="109"/>
      <c r="CG197" s="109"/>
      <c r="CH197" s="109"/>
      <c r="CI197" s="109"/>
      <c r="CJ197" s="109"/>
      <c r="CK197" s="109"/>
      <c r="CL197" s="109"/>
      <c r="CM197" s="109"/>
      <c r="CN197" s="109"/>
    </row>
    <row r="198" spans="1:2" ht="15.75" customHeight="1">
      <c r="A198" s="19"/>
      <c r="B198" s="19"/>
    </row>
    <row r="199" ht="15.75" customHeight="1">
      <c r="A199" s="55"/>
    </row>
    <row r="200" spans="1:91" ht="15.75" customHeight="1">
      <c r="A200" s="135" t="s">
        <v>859</v>
      </c>
      <c r="B200" s="135"/>
      <c r="C200" s="135"/>
      <c r="D200" s="135"/>
      <c r="E200" s="135"/>
      <c r="F200" s="135"/>
      <c r="G200" s="135"/>
      <c r="H200" s="135"/>
      <c r="I200" s="135"/>
      <c r="J200" s="135"/>
      <c r="K200" s="135"/>
      <c r="L200" s="135"/>
      <c r="M200" s="135"/>
      <c r="N200" s="135"/>
      <c r="O200" s="135"/>
      <c r="P200" s="136" t="s">
        <v>854</v>
      </c>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03" t="s">
        <v>855</v>
      </c>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row>
    <row r="201" spans="1:91" ht="15.75" customHeight="1">
      <c r="A201" s="135"/>
      <c r="B201" s="135"/>
      <c r="C201" s="135"/>
      <c r="D201" s="135"/>
      <c r="E201" s="135"/>
      <c r="F201" s="135"/>
      <c r="G201" s="135"/>
      <c r="H201" s="135"/>
      <c r="I201" s="135"/>
      <c r="J201" s="135"/>
      <c r="K201" s="135"/>
      <c r="L201" s="135"/>
      <c r="M201" s="135"/>
      <c r="N201" s="135"/>
      <c r="O201" s="135"/>
      <c r="P201" s="129" t="s">
        <v>856</v>
      </c>
      <c r="Q201" s="129"/>
      <c r="R201" s="129"/>
      <c r="S201" s="129"/>
      <c r="T201" s="129"/>
      <c r="U201" s="129"/>
      <c r="V201" s="129"/>
      <c r="W201" s="129"/>
      <c r="X201" s="129"/>
      <c r="Y201" s="129"/>
      <c r="Z201" s="129"/>
      <c r="AA201" s="129"/>
      <c r="AB201" s="129"/>
      <c r="AC201" s="129"/>
      <c r="AD201" s="129"/>
      <c r="AE201" s="129"/>
      <c r="AF201" s="129"/>
      <c r="AG201" s="129"/>
      <c r="AH201" s="129" t="s">
        <v>857</v>
      </c>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t="s">
        <v>856</v>
      </c>
      <c r="BD201" s="129"/>
      <c r="BE201" s="129"/>
      <c r="BF201" s="129"/>
      <c r="BG201" s="129"/>
      <c r="BH201" s="129"/>
      <c r="BI201" s="129"/>
      <c r="BJ201" s="129"/>
      <c r="BK201" s="129"/>
      <c r="BL201" s="129"/>
      <c r="BM201" s="129"/>
      <c r="BN201" s="129"/>
      <c r="BO201" s="129"/>
      <c r="BP201" s="129"/>
      <c r="BQ201" s="129"/>
      <c r="BR201" s="129"/>
      <c r="BS201" s="129"/>
      <c r="BT201" s="129"/>
      <c r="BU201" s="129"/>
      <c r="BV201" s="129"/>
      <c r="BW201" s="129"/>
      <c r="BX201" s="130" t="s">
        <v>857</v>
      </c>
      <c r="BY201" s="130"/>
      <c r="BZ201" s="130"/>
      <c r="CA201" s="130"/>
      <c r="CB201" s="130"/>
      <c r="CC201" s="130"/>
      <c r="CD201" s="130"/>
      <c r="CE201" s="130"/>
      <c r="CF201" s="130"/>
      <c r="CG201" s="130"/>
      <c r="CH201" s="130"/>
      <c r="CI201" s="130"/>
      <c r="CJ201" s="130"/>
      <c r="CK201" s="130"/>
      <c r="CL201" s="130"/>
      <c r="CM201" s="130"/>
    </row>
    <row r="202" spans="1:91" ht="15.75" customHeight="1">
      <c r="A202" s="167" t="s">
        <v>858</v>
      </c>
      <c r="B202" s="167"/>
      <c r="C202" s="167"/>
      <c r="D202" s="167"/>
      <c r="E202" s="167"/>
      <c r="F202" s="167"/>
      <c r="G202" s="167"/>
      <c r="H202" s="167"/>
      <c r="I202" s="167"/>
      <c r="J202" s="167"/>
      <c r="K202" s="167"/>
      <c r="L202" s="167"/>
      <c r="M202" s="167"/>
      <c r="N202" s="167"/>
      <c r="O202" s="167"/>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c r="AV202" s="114"/>
      <c r="AW202" s="114"/>
      <c r="AX202" s="114"/>
      <c r="AY202" s="114"/>
      <c r="AZ202" s="114"/>
      <c r="BA202" s="114"/>
      <c r="BB202" s="114"/>
      <c r="BC202" s="114"/>
      <c r="BD202" s="114"/>
      <c r="BE202" s="114"/>
      <c r="BF202" s="114"/>
      <c r="BG202" s="114"/>
      <c r="BH202" s="114"/>
      <c r="BI202" s="114"/>
      <c r="BJ202" s="114"/>
      <c r="BK202" s="114"/>
      <c r="BL202" s="114"/>
      <c r="BM202" s="114"/>
      <c r="BN202" s="114"/>
      <c r="BO202" s="114"/>
      <c r="BP202" s="114"/>
      <c r="BQ202" s="114"/>
      <c r="BR202" s="114"/>
      <c r="BS202" s="114"/>
      <c r="BT202" s="114"/>
      <c r="BU202" s="114"/>
      <c r="BV202" s="114"/>
      <c r="BW202" s="114"/>
      <c r="BX202" s="115"/>
      <c r="BY202" s="115"/>
      <c r="BZ202" s="115"/>
      <c r="CA202" s="115"/>
      <c r="CB202" s="115"/>
      <c r="CC202" s="115"/>
      <c r="CD202" s="115"/>
      <c r="CE202" s="115"/>
      <c r="CF202" s="115"/>
      <c r="CG202" s="115"/>
      <c r="CH202" s="115"/>
      <c r="CI202" s="115"/>
      <c r="CJ202" s="115"/>
      <c r="CK202" s="115"/>
      <c r="CL202" s="115"/>
      <c r="CM202" s="115"/>
    </row>
    <row r="203" spans="1:91" ht="15.75" customHeight="1">
      <c r="A203" s="162" t="s">
        <v>844</v>
      </c>
      <c r="B203" s="162"/>
      <c r="C203" s="162"/>
      <c r="D203" s="162"/>
      <c r="E203" s="162"/>
      <c r="F203" s="162"/>
      <c r="G203" s="162"/>
      <c r="H203" s="162"/>
      <c r="I203" s="162"/>
      <c r="J203" s="162"/>
      <c r="K203" s="162"/>
      <c r="L203" s="162"/>
      <c r="M203" s="162"/>
      <c r="N203" s="162"/>
      <c r="O203" s="162"/>
      <c r="P203" s="108">
        <v>0</v>
      </c>
      <c r="Q203" s="108"/>
      <c r="R203" s="108"/>
      <c r="S203" s="108"/>
      <c r="T203" s="108"/>
      <c r="U203" s="108"/>
      <c r="V203" s="108"/>
      <c r="W203" s="108"/>
      <c r="X203" s="108"/>
      <c r="Y203" s="108"/>
      <c r="Z203" s="108"/>
      <c r="AA203" s="108"/>
      <c r="AB203" s="108"/>
      <c r="AC203" s="108"/>
      <c r="AD203" s="108"/>
      <c r="AE203" s="108"/>
      <c r="AF203" s="108"/>
      <c r="AG203" s="108"/>
      <c r="AH203" s="108">
        <v>0</v>
      </c>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v>0</v>
      </c>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9">
        <v>0</v>
      </c>
      <c r="BY203" s="109"/>
      <c r="BZ203" s="109"/>
      <c r="CA203" s="109"/>
      <c r="CB203" s="109"/>
      <c r="CC203" s="109"/>
      <c r="CD203" s="109"/>
      <c r="CE203" s="109"/>
      <c r="CF203" s="109"/>
      <c r="CG203" s="109"/>
      <c r="CH203" s="109"/>
      <c r="CI203" s="109"/>
      <c r="CJ203" s="109"/>
      <c r="CK203" s="109"/>
      <c r="CL203" s="109"/>
      <c r="CM203" s="109"/>
    </row>
    <row r="204" ht="15.75" customHeight="1">
      <c r="A204" s="56"/>
    </row>
    <row r="205" ht="15.75" customHeight="1">
      <c r="A205" s="55"/>
    </row>
    <row r="206" spans="1:92" ht="15.75" customHeight="1">
      <c r="A206" s="175" t="s">
        <v>860</v>
      </c>
      <c r="B206" s="175"/>
      <c r="C206" s="175"/>
      <c r="D206" s="175"/>
      <c r="E206" s="175"/>
      <c r="F206" s="175"/>
      <c r="G206" s="175"/>
      <c r="H206" s="175"/>
      <c r="I206" s="175"/>
      <c r="J206" s="175"/>
      <c r="K206" s="175"/>
      <c r="L206" s="175"/>
      <c r="M206" s="175"/>
      <c r="N206" s="175"/>
      <c r="O206" s="175"/>
      <c r="P206" s="175"/>
      <c r="Q206" s="175"/>
      <c r="R206" s="175"/>
      <c r="S206" s="175"/>
      <c r="T206" s="175"/>
      <c r="U206" s="213" t="s">
        <v>854</v>
      </c>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4" t="s">
        <v>855</v>
      </c>
      <c r="BH206" s="214"/>
      <c r="BI206" s="214"/>
      <c r="BJ206" s="214"/>
      <c r="BK206" s="214"/>
      <c r="BL206" s="214"/>
      <c r="BM206" s="214"/>
      <c r="BN206" s="214"/>
      <c r="BO206" s="214"/>
      <c r="BP206" s="214"/>
      <c r="BQ206" s="214"/>
      <c r="BR206" s="214"/>
      <c r="BS206" s="214"/>
      <c r="BT206" s="214"/>
      <c r="BU206" s="214"/>
      <c r="BV206" s="214"/>
      <c r="BW206" s="214"/>
      <c r="BX206" s="214"/>
      <c r="BY206" s="214"/>
      <c r="BZ206" s="214"/>
      <c r="CA206" s="214"/>
      <c r="CB206" s="214"/>
      <c r="CC206" s="214"/>
      <c r="CD206" s="214"/>
      <c r="CE206" s="214"/>
      <c r="CF206" s="214"/>
      <c r="CG206" s="214"/>
      <c r="CH206" s="214"/>
      <c r="CI206" s="214"/>
      <c r="CJ206" s="214"/>
      <c r="CK206" s="214"/>
      <c r="CL206" s="214"/>
      <c r="CM206" s="214"/>
      <c r="CN206" s="214"/>
    </row>
    <row r="207" spans="1:92" ht="15.75" customHeight="1">
      <c r="A207" s="162" t="s">
        <v>844</v>
      </c>
      <c r="B207" s="162"/>
      <c r="C207" s="162"/>
      <c r="D207" s="162"/>
      <c r="E207" s="162"/>
      <c r="F207" s="162"/>
      <c r="G207" s="162"/>
      <c r="H207" s="162"/>
      <c r="I207" s="162"/>
      <c r="J207" s="162"/>
      <c r="K207" s="162"/>
      <c r="L207" s="162"/>
      <c r="M207" s="162"/>
      <c r="N207" s="162"/>
      <c r="O207" s="162"/>
      <c r="P207" s="162"/>
      <c r="Q207" s="162"/>
      <c r="R207" s="162"/>
      <c r="S207" s="162"/>
      <c r="T207" s="162"/>
      <c r="U207" s="108">
        <v>0</v>
      </c>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9">
        <v>0</v>
      </c>
      <c r="BH207" s="109"/>
      <c r="BI207" s="109"/>
      <c r="BJ207" s="109"/>
      <c r="BK207" s="109"/>
      <c r="BL207" s="109"/>
      <c r="BM207" s="109"/>
      <c r="BN207" s="109"/>
      <c r="BO207" s="109"/>
      <c r="BP207" s="109"/>
      <c r="BQ207" s="109"/>
      <c r="BR207" s="109"/>
      <c r="BS207" s="109"/>
      <c r="BT207" s="109"/>
      <c r="BU207" s="109"/>
      <c r="BV207" s="109"/>
      <c r="BW207" s="109"/>
      <c r="BX207" s="109"/>
      <c r="BY207" s="109"/>
      <c r="BZ207" s="109"/>
      <c r="CA207" s="109"/>
      <c r="CB207" s="109"/>
      <c r="CC207" s="109"/>
      <c r="CD207" s="109"/>
      <c r="CE207" s="109"/>
      <c r="CF207" s="109"/>
      <c r="CG207" s="109"/>
      <c r="CH207" s="109"/>
      <c r="CI207" s="109"/>
      <c r="CJ207" s="109"/>
      <c r="CK207" s="109"/>
      <c r="CL207" s="109"/>
      <c r="CM207" s="109"/>
      <c r="CN207" s="109"/>
    </row>
    <row r="208" ht="15.75" customHeight="1">
      <c r="A208" s="61"/>
    </row>
    <row r="209" ht="15.75" customHeight="1">
      <c r="A209" s="55"/>
    </row>
    <row r="210" spans="1:92" ht="15.75" customHeight="1">
      <c r="A210" s="135" t="s">
        <v>861</v>
      </c>
      <c r="B210" s="135"/>
      <c r="C210" s="135"/>
      <c r="D210" s="135"/>
      <c r="E210" s="135"/>
      <c r="F210" s="135"/>
      <c r="G210" s="135"/>
      <c r="H210" s="135"/>
      <c r="I210" s="135"/>
      <c r="J210" s="135"/>
      <c r="K210" s="135"/>
      <c r="L210" s="135"/>
      <c r="M210" s="135"/>
      <c r="N210" s="135"/>
      <c r="O210" s="135"/>
      <c r="P210" s="135"/>
      <c r="Q210" s="136" t="s">
        <v>838</v>
      </c>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03" t="s">
        <v>839</v>
      </c>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row>
    <row r="211" spans="1:92" ht="15.75" customHeight="1">
      <c r="A211" s="135"/>
      <c r="B211" s="135"/>
      <c r="C211" s="135"/>
      <c r="D211" s="135"/>
      <c r="E211" s="135"/>
      <c r="F211" s="135"/>
      <c r="G211" s="135"/>
      <c r="H211" s="135"/>
      <c r="I211" s="135"/>
      <c r="J211" s="135"/>
      <c r="K211" s="135"/>
      <c r="L211" s="135"/>
      <c r="M211" s="135"/>
      <c r="N211" s="135"/>
      <c r="O211" s="135"/>
      <c r="P211" s="135"/>
      <c r="Q211" s="129" t="s">
        <v>856</v>
      </c>
      <c r="R211" s="129"/>
      <c r="S211" s="129"/>
      <c r="T211" s="129"/>
      <c r="U211" s="129"/>
      <c r="V211" s="129"/>
      <c r="W211" s="129"/>
      <c r="X211" s="129"/>
      <c r="Y211" s="129"/>
      <c r="Z211" s="129"/>
      <c r="AA211" s="129"/>
      <c r="AB211" s="129"/>
      <c r="AC211" s="129"/>
      <c r="AD211" s="129"/>
      <c r="AE211" s="129"/>
      <c r="AF211" s="129"/>
      <c r="AG211" s="129"/>
      <c r="AH211" s="129"/>
      <c r="AI211" s="129" t="s">
        <v>857</v>
      </c>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t="s">
        <v>856</v>
      </c>
      <c r="BE211" s="129"/>
      <c r="BF211" s="129"/>
      <c r="BG211" s="129"/>
      <c r="BH211" s="129"/>
      <c r="BI211" s="129"/>
      <c r="BJ211" s="129"/>
      <c r="BK211" s="129"/>
      <c r="BL211" s="129"/>
      <c r="BM211" s="129"/>
      <c r="BN211" s="129"/>
      <c r="BO211" s="129"/>
      <c r="BP211" s="129"/>
      <c r="BQ211" s="129"/>
      <c r="BR211" s="129"/>
      <c r="BS211" s="129"/>
      <c r="BT211" s="129"/>
      <c r="BU211" s="129"/>
      <c r="BV211" s="129"/>
      <c r="BW211" s="129"/>
      <c r="BX211" s="129"/>
      <c r="BY211" s="130" t="s">
        <v>857</v>
      </c>
      <c r="BZ211" s="130"/>
      <c r="CA211" s="130"/>
      <c r="CB211" s="130"/>
      <c r="CC211" s="130"/>
      <c r="CD211" s="130"/>
      <c r="CE211" s="130"/>
      <c r="CF211" s="130"/>
      <c r="CG211" s="130"/>
      <c r="CH211" s="130"/>
      <c r="CI211" s="130"/>
      <c r="CJ211" s="130"/>
      <c r="CK211" s="130"/>
      <c r="CL211" s="130"/>
      <c r="CM211" s="130"/>
      <c r="CN211" s="130"/>
    </row>
    <row r="212" spans="1:93" ht="15.75" customHeight="1">
      <c r="A212" s="167" t="s">
        <v>862</v>
      </c>
      <c r="B212" s="167"/>
      <c r="C212" s="167"/>
      <c r="D212" s="167"/>
      <c r="E212" s="167"/>
      <c r="F212" s="167"/>
      <c r="G212" s="167"/>
      <c r="H212" s="167"/>
      <c r="I212" s="167"/>
      <c r="J212" s="167"/>
      <c r="K212" s="167"/>
      <c r="L212" s="167"/>
      <c r="M212" s="167"/>
      <c r="N212" s="167"/>
      <c r="O212" s="167"/>
      <c r="P212" s="167"/>
      <c r="Q212" s="168">
        <v>5878068215</v>
      </c>
      <c r="R212" s="168"/>
      <c r="S212" s="168"/>
      <c r="T212" s="168"/>
      <c r="U212" s="168"/>
      <c r="V212" s="168"/>
      <c r="W212" s="168"/>
      <c r="X212" s="168"/>
      <c r="Y212" s="168"/>
      <c r="Z212" s="168"/>
      <c r="AA212" s="168"/>
      <c r="AB212" s="168"/>
      <c r="AC212" s="168"/>
      <c r="AD212" s="168"/>
      <c r="AE212" s="168"/>
      <c r="AF212" s="168"/>
      <c r="AG212" s="168"/>
      <c r="AH212" s="168"/>
      <c r="AI212" s="207">
        <v>5878068215</v>
      </c>
      <c r="AJ212" s="208"/>
      <c r="AK212" s="208"/>
      <c r="AL212" s="208"/>
      <c r="AM212" s="208"/>
      <c r="AN212" s="208"/>
      <c r="AO212" s="208"/>
      <c r="AP212" s="208"/>
      <c r="AQ212" s="208"/>
      <c r="AR212" s="208"/>
      <c r="AS212" s="208"/>
      <c r="AT212" s="208"/>
      <c r="AU212" s="208"/>
      <c r="AV212" s="208"/>
      <c r="AW212" s="208"/>
      <c r="AX212" s="208"/>
      <c r="AY212" s="208"/>
      <c r="AZ212" s="208"/>
      <c r="BA212" s="208"/>
      <c r="BB212" s="208"/>
      <c r="BC212" s="209"/>
      <c r="BD212" s="185">
        <v>4592611551</v>
      </c>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210">
        <v>4592611551</v>
      </c>
      <c r="BZ212" s="210"/>
      <c r="CA212" s="210"/>
      <c r="CB212" s="210"/>
      <c r="CC212" s="210"/>
      <c r="CD212" s="210"/>
      <c r="CE212" s="210"/>
      <c r="CF212" s="210"/>
      <c r="CG212" s="210"/>
      <c r="CH212" s="210"/>
      <c r="CI212" s="210"/>
      <c r="CJ212" s="210"/>
      <c r="CK212" s="210"/>
      <c r="CL212" s="210"/>
      <c r="CM212" s="210"/>
      <c r="CN212" s="210"/>
      <c r="CO212" s="62"/>
    </row>
    <row r="213" spans="1:92" ht="15.75" customHeight="1">
      <c r="A213" s="162" t="s">
        <v>844</v>
      </c>
      <c r="B213" s="162"/>
      <c r="C213" s="162"/>
      <c r="D213" s="162"/>
      <c r="E213" s="162"/>
      <c r="F213" s="162"/>
      <c r="G213" s="162"/>
      <c r="H213" s="162"/>
      <c r="I213" s="162"/>
      <c r="J213" s="162"/>
      <c r="K213" s="162"/>
      <c r="L213" s="162"/>
      <c r="M213" s="162"/>
      <c r="N213" s="162"/>
      <c r="O213" s="162"/>
      <c r="P213" s="162"/>
      <c r="Q213" s="139">
        <v>0</v>
      </c>
      <c r="R213" s="139"/>
      <c r="S213" s="139"/>
      <c r="T213" s="139"/>
      <c r="U213" s="139"/>
      <c r="V213" s="139"/>
      <c r="W213" s="139"/>
      <c r="X213" s="139"/>
      <c r="Y213" s="139"/>
      <c r="Z213" s="139"/>
      <c r="AA213" s="139"/>
      <c r="AB213" s="139"/>
      <c r="AC213" s="139"/>
      <c r="AD213" s="139"/>
      <c r="AE213" s="139"/>
      <c r="AF213" s="139"/>
      <c r="AG213" s="139"/>
      <c r="AH213" s="139"/>
      <c r="AI213" s="211">
        <v>0</v>
      </c>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139">
        <v>0</v>
      </c>
      <c r="BE213" s="139"/>
      <c r="BF213" s="139"/>
      <c r="BG213" s="139"/>
      <c r="BH213" s="139"/>
      <c r="BI213" s="139"/>
      <c r="BJ213" s="139"/>
      <c r="BK213" s="139"/>
      <c r="BL213" s="139"/>
      <c r="BM213" s="139"/>
      <c r="BN213" s="139"/>
      <c r="BO213" s="139"/>
      <c r="BP213" s="139"/>
      <c r="BQ213" s="139"/>
      <c r="BR213" s="139"/>
      <c r="BS213" s="139"/>
      <c r="BT213" s="139"/>
      <c r="BU213" s="139"/>
      <c r="BV213" s="139"/>
      <c r="BW213" s="139"/>
      <c r="BX213" s="139"/>
      <c r="BY213" s="212">
        <v>0</v>
      </c>
      <c r="BZ213" s="212"/>
      <c r="CA213" s="212"/>
      <c r="CB213" s="212"/>
      <c r="CC213" s="212"/>
      <c r="CD213" s="212"/>
      <c r="CE213" s="212"/>
      <c r="CF213" s="212"/>
      <c r="CG213" s="212"/>
      <c r="CH213" s="212"/>
      <c r="CI213" s="212"/>
      <c r="CJ213" s="212"/>
      <c r="CK213" s="212"/>
      <c r="CL213" s="212"/>
      <c r="CM213" s="212"/>
      <c r="CN213" s="212"/>
    </row>
    <row r="214" ht="15.75" customHeight="1">
      <c r="A214" s="19"/>
    </row>
    <row r="215" ht="27" customHeight="1">
      <c r="A215" s="57"/>
    </row>
    <row r="216" ht="30" customHeight="1">
      <c r="A216" s="63"/>
    </row>
    <row r="217" spans="1:104" ht="15.75" customHeight="1">
      <c r="A217" s="135" t="s">
        <v>863</v>
      </c>
      <c r="B217" s="135"/>
      <c r="C217" s="135"/>
      <c r="D217" s="136" t="s">
        <v>864</v>
      </c>
      <c r="E217" s="136"/>
      <c r="F217" s="136"/>
      <c r="G217" s="136"/>
      <c r="H217" s="136"/>
      <c r="I217" s="136"/>
      <c r="J217" s="136"/>
      <c r="K217" s="136"/>
      <c r="L217" s="136"/>
      <c r="M217" s="136"/>
      <c r="N217" s="136" t="s">
        <v>854</v>
      </c>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36"/>
      <c r="BF217" s="136"/>
      <c r="BG217" s="136"/>
      <c r="BH217" s="136"/>
      <c r="BI217" s="136"/>
      <c r="BJ217" s="136"/>
      <c r="BK217" s="136"/>
      <c r="BL217" s="136"/>
      <c r="BM217" s="136"/>
      <c r="BN217" s="136"/>
      <c r="BO217" s="136"/>
      <c r="BP217" s="136"/>
      <c r="BQ217" s="136"/>
      <c r="BR217" s="136"/>
      <c r="BS217" s="136"/>
      <c r="BT217" s="136"/>
      <c r="BU217" s="136"/>
      <c r="BV217" s="136"/>
      <c r="BW217" s="136"/>
      <c r="BX217" s="136"/>
      <c r="BY217" s="136"/>
      <c r="BZ217" s="136"/>
      <c r="CA217" s="136"/>
      <c r="CB217" s="136"/>
      <c r="CC217" s="136"/>
      <c r="CD217" s="136"/>
      <c r="CE217" s="103" t="s">
        <v>855</v>
      </c>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row>
    <row r="218" spans="1:104" ht="15.75" customHeight="1">
      <c r="A218" s="135"/>
      <c r="B218" s="135"/>
      <c r="C218" s="135"/>
      <c r="D218" s="136"/>
      <c r="E218" s="136"/>
      <c r="F218" s="136"/>
      <c r="G218" s="136"/>
      <c r="H218" s="136"/>
      <c r="I218" s="136"/>
      <c r="J218" s="136"/>
      <c r="K218" s="136"/>
      <c r="L218" s="136"/>
      <c r="M218" s="136"/>
      <c r="N218" s="129" t="s">
        <v>865</v>
      </c>
      <c r="O218" s="129"/>
      <c r="P218" s="129"/>
      <c r="Q218" s="129"/>
      <c r="R218" s="129"/>
      <c r="S218" s="129"/>
      <c r="T218" s="129"/>
      <c r="U218" s="129"/>
      <c r="V218" s="129"/>
      <c r="W218" s="129"/>
      <c r="X218" s="129"/>
      <c r="Y218" s="129"/>
      <c r="Z218" s="129" t="s">
        <v>866</v>
      </c>
      <c r="AA218" s="129"/>
      <c r="AB218" s="129"/>
      <c r="AC218" s="129"/>
      <c r="AD218" s="129"/>
      <c r="AE218" s="129"/>
      <c r="AF218" s="129"/>
      <c r="AG218" s="129"/>
      <c r="AH218" s="129"/>
      <c r="AI218" s="129"/>
      <c r="AJ218" s="129"/>
      <c r="AK218" s="129"/>
      <c r="AL218" s="129" t="s">
        <v>867</v>
      </c>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c r="BJ218" s="129"/>
      <c r="BK218" s="129"/>
      <c r="BL218" s="129"/>
      <c r="BM218" s="129"/>
      <c r="BN218" s="129"/>
      <c r="BO218" s="129"/>
      <c r="BP218" s="129" t="s">
        <v>868</v>
      </c>
      <c r="BQ218" s="129"/>
      <c r="BR218" s="129"/>
      <c r="BS218" s="129"/>
      <c r="BT218" s="129"/>
      <c r="BU218" s="129"/>
      <c r="BV218" s="129"/>
      <c r="BW218" s="129"/>
      <c r="BX218" s="129"/>
      <c r="BY218" s="129"/>
      <c r="BZ218" s="129"/>
      <c r="CA218" s="129"/>
      <c r="CB218" s="129"/>
      <c r="CC218" s="129"/>
      <c r="CD218" s="129"/>
      <c r="CE218" s="129" t="s">
        <v>865</v>
      </c>
      <c r="CF218" s="129"/>
      <c r="CG218" s="129"/>
      <c r="CH218" s="129"/>
      <c r="CI218" s="129"/>
      <c r="CJ218" s="129"/>
      <c r="CK218" s="129" t="s">
        <v>869</v>
      </c>
      <c r="CL218" s="129"/>
      <c r="CM218" s="129"/>
      <c r="CN218" s="129"/>
      <c r="CO218" s="129"/>
      <c r="CP218" s="129"/>
      <c r="CQ218" s="129"/>
      <c r="CR218" s="129"/>
      <c r="CS218" s="129"/>
      <c r="CT218" s="129"/>
      <c r="CU218" s="129"/>
      <c r="CV218" s="129"/>
      <c r="CW218" s="129" t="s">
        <v>870</v>
      </c>
      <c r="CX218" s="129"/>
      <c r="CY218" s="129"/>
      <c r="CZ218" s="130" t="s">
        <v>868</v>
      </c>
    </row>
    <row r="219" spans="1:104" ht="33.75" customHeight="1">
      <c r="A219" s="135"/>
      <c r="B219" s="135"/>
      <c r="C219" s="135"/>
      <c r="D219" s="136"/>
      <c r="E219" s="136"/>
      <c r="F219" s="136"/>
      <c r="G219" s="136"/>
      <c r="H219" s="136"/>
      <c r="I219" s="136"/>
      <c r="J219" s="136"/>
      <c r="K219" s="136"/>
      <c r="L219" s="136"/>
      <c r="M219" s="136"/>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t="s">
        <v>871</v>
      </c>
      <c r="AM219" s="129"/>
      <c r="AN219" s="129"/>
      <c r="AO219" s="129"/>
      <c r="AP219" s="129"/>
      <c r="AQ219" s="129"/>
      <c r="AR219" s="129"/>
      <c r="AS219" s="129"/>
      <c r="AT219" s="129"/>
      <c r="AU219" s="129"/>
      <c r="AV219" s="129"/>
      <c r="AW219" s="129"/>
      <c r="AX219" s="129"/>
      <c r="AY219" s="129"/>
      <c r="AZ219" s="129"/>
      <c r="BA219" s="129" t="s">
        <v>872</v>
      </c>
      <c r="BB219" s="129"/>
      <c r="BC219" s="129"/>
      <c r="BD219" s="129"/>
      <c r="BE219" s="129"/>
      <c r="BF219" s="129"/>
      <c r="BG219" s="129"/>
      <c r="BH219" s="129"/>
      <c r="BI219" s="129"/>
      <c r="BJ219" s="129"/>
      <c r="BK219" s="129"/>
      <c r="BL219" s="129"/>
      <c r="BM219" s="129"/>
      <c r="BN219" s="129"/>
      <c r="BO219" s="129"/>
      <c r="BP219" s="129"/>
      <c r="BQ219" s="129"/>
      <c r="BR219" s="129"/>
      <c r="BS219" s="129"/>
      <c r="BT219" s="129"/>
      <c r="BU219" s="129"/>
      <c r="BV219" s="129"/>
      <c r="BW219" s="129"/>
      <c r="BX219" s="129"/>
      <c r="BY219" s="129"/>
      <c r="BZ219" s="129"/>
      <c r="CA219" s="129"/>
      <c r="CB219" s="129"/>
      <c r="CC219" s="129"/>
      <c r="CD219" s="129"/>
      <c r="CE219" s="129"/>
      <c r="CF219" s="129"/>
      <c r="CG219" s="129"/>
      <c r="CH219" s="129"/>
      <c r="CI219" s="129"/>
      <c r="CJ219" s="129"/>
      <c r="CK219" s="129"/>
      <c r="CL219" s="129"/>
      <c r="CM219" s="129"/>
      <c r="CN219" s="129"/>
      <c r="CO219" s="129"/>
      <c r="CP219" s="129"/>
      <c r="CQ219" s="129"/>
      <c r="CR219" s="129"/>
      <c r="CS219" s="129"/>
      <c r="CT219" s="129"/>
      <c r="CU219" s="129"/>
      <c r="CV219" s="129"/>
      <c r="CW219" s="129" t="s">
        <v>871</v>
      </c>
      <c r="CX219" s="129"/>
      <c r="CY219" s="64" t="s">
        <v>872</v>
      </c>
      <c r="CZ219" s="130"/>
    </row>
    <row r="220" spans="1:104" ht="15.75" customHeight="1">
      <c r="A220" s="128" t="s">
        <v>873</v>
      </c>
      <c r="B220" s="128"/>
      <c r="C220" s="128"/>
      <c r="D220" s="129" t="s">
        <v>874</v>
      </c>
      <c r="E220" s="129"/>
      <c r="F220" s="129"/>
      <c r="G220" s="129"/>
      <c r="H220" s="129"/>
      <c r="I220" s="129"/>
      <c r="J220" s="129"/>
      <c r="K220" s="129"/>
      <c r="L220" s="129"/>
      <c r="M220" s="129"/>
      <c r="N220" s="129" t="s">
        <v>875</v>
      </c>
      <c r="O220" s="129"/>
      <c r="P220" s="129"/>
      <c r="Q220" s="129"/>
      <c r="R220" s="129"/>
      <c r="S220" s="129"/>
      <c r="T220" s="129"/>
      <c r="U220" s="129"/>
      <c r="V220" s="129"/>
      <c r="W220" s="129"/>
      <c r="X220" s="129"/>
      <c r="Y220" s="129"/>
      <c r="Z220" s="129" t="s">
        <v>876</v>
      </c>
      <c r="AA220" s="129"/>
      <c r="AB220" s="129"/>
      <c r="AC220" s="129"/>
      <c r="AD220" s="129"/>
      <c r="AE220" s="129"/>
      <c r="AF220" s="129"/>
      <c r="AG220" s="129"/>
      <c r="AH220" s="129"/>
      <c r="AI220" s="129"/>
      <c r="AJ220" s="129"/>
      <c r="AK220" s="129"/>
      <c r="AL220" s="129" t="s">
        <v>877</v>
      </c>
      <c r="AM220" s="129"/>
      <c r="AN220" s="129"/>
      <c r="AO220" s="129"/>
      <c r="AP220" s="129"/>
      <c r="AQ220" s="129"/>
      <c r="AR220" s="129"/>
      <c r="AS220" s="129"/>
      <c r="AT220" s="129"/>
      <c r="AU220" s="129"/>
      <c r="AV220" s="129"/>
      <c r="AW220" s="129"/>
      <c r="AX220" s="129"/>
      <c r="AY220" s="129"/>
      <c r="AZ220" s="129"/>
      <c r="BA220" s="129" t="s">
        <v>878</v>
      </c>
      <c r="BB220" s="129"/>
      <c r="BC220" s="129"/>
      <c r="BD220" s="129"/>
      <c r="BE220" s="129"/>
      <c r="BF220" s="129"/>
      <c r="BG220" s="129"/>
      <c r="BH220" s="129"/>
      <c r="BI220" s="129"/>
      <c r="BJ220" s="129"/>
      <c r="BK220" s="129"/>
      <c r="BL220" s="129"/>
      <c r="BM220" s="129"/>
      <c r="BN220" s="129"/>
      <c r="BO220" s="129"/>
      <c r="BP220" s="129" t="s">
        <v>879</v>
      </c>
      <c r="BQ220" s="129"/>
      <c r="BR220" s="129"/>
      <c r="BS220" s="129"/>
      <c r="BT220" s="129"/>
      <c r="BU220" s="129"/>
      <c r="BV220" s="129"/>
      <c r="BW220" s="129"/>
      <c r="BX220" s="129"/>
      <c r="BY220" s="129"/>
      <c r="BZ220" s="129"/>
      <c r="CA220" s="129"/>
      <c r="CB220" s="129"/>
      <c r="CC220" s="129"/>
      <c r="CD220" s="129"/>
      <c r="CE220" s="129" t="s">
        <v>880</v>
      </c>
      <c r="CF220" s="129"/>
      <c r="CG220" s="129"/>
      <c r="CH220" s="129"/>
      <c r="CI220" s="129"/>
      <c r="CJ220" s="129"/>
      <c r="CK220" s="129" t="s">
        <v>881</v>
      </c>
      <c r="CL220" s="129"/>
      <c r="CM220" s="129"/>
      <c r="CN220" s="129"/>
      <c r="CO220" s="129"/>
      <c r="CP220" s="129"/>
      <c r="CQ220" s="129"/>
      <c r="CR220" s="129"/>
      <c r="CS220" s="129"/>
      <c r="CT220" s="129"/>
      <c r="CU220" s="129"/>
      <c r="CV220" s="129"/>
      <c r="CW220" s="129" t="s">
        <v>882</v>
      </c>
      <c r="CX220" s="129"/>
      <c r="CY220" s="64" t="s">
        <v>883</v>
      </c>
      <c r="CZ220" s="65" t="s">
        <v>884</v>
      </c>
    </row>
    <row r="221" spans="1:104" ht="15.75" customHeight="1">
      <c r="A221" s="116" t="s">
        <v>885</v>
      </c>
      <c r="B221" s="116"/>
      <c r="C221" s="116"/>
      <c r="D221" s="117" t="s">
        <v>886</v>
      </c>
      <c r="E221" s="117"/>
      <c r="F221" s="117"/>
      <c r="G221" s="117"/>
      <c r="H221" s="117"/>
      <c r="I221" s="117"/>
      <c r="J221" s="117"/>
      <c r="K221" s="117"/>
      <c r="L221" s="117"/>
      <c r="M221" s="117"/>
      <c r="N221" s="118">
        <v>0</v>
      </c>
      <c r="O221" s="118"/>
      <c r="P221" s="118"/>
      <c r="Q221" s="118"/>
      <c r="R221" s="118"/>
      <c r="S221" s="118"/>
      <c r="T221" s="118"/>
      <c r="U221" s="118"/>
      <c r="V221" s="118"/>
      <c r="W221" s="118"/>
      <c r="X221" s="118"/>
      <c r="Y221" s="118"/>
      <c r="Z221" s="118">
        <v>0</v>
      </c>
      <c r="AA221" s="118"/>
      <c r="AB221" s="118"/>
      <c r="AC221" s="118"/>
      <c r="AD221" s="118"/>
      <c r="AE221" s="118"/>
      <c r="AF221" s="118"/>
      <c r="AG221" s="118"/>
      <c r="AH221" s="118"/>
      <c r="AI221" s="118"/>
      <c r="AJ221" s="118"/>
      <c r="AK221" s="118"/>
      <c r="AL221" s="118">
        <v>0</v>
      </c>
      <c r="AM221" s="118"/>
      <c r="AN221" s="118"/>
      <c r="AO221" s="118"/>
      <c r="AP221" s="118"/>
      <c r="AQ221" s="118"/>
      <c r="AR221" s="118"/>
      <c r="AS221" s="118"/>
      <c r="AT221" s="118"/>
      <c r="AU221" s="118"/>
      <c r="AV221" s="118"/>
      <c r="AW221" s="118"/>
      <c r="AX221" s="118"/>
      <c r="AY221" s="118"/>
      <c r="AZ221" s="118"/>
      <c r="BA221" s="118">
        <v>0</v>
      </c>
      <c r="BB221" s="118"/>
      <c r="BC221" s="118"/>
      <c r="BD221" s="118"/>
      <c r="BE221" s="118"/>
      <c r="BF221" s="118"/>
      <c r="BG221" s="118"/>
      <c r="BH221" s="118"/>
      <c r="BI221" s="118"/>
      <c r="BJ221" s="118"/>
      <c r="BK221" s="118"/>
      <c r="BL221" s="118"/>
      <c r="BM221" s="118"/>
      <c r="BN221" s="118"/>
      <c r="BO221" s="118"/>
      <c r="BP221" s="118">
        <v>0</v>
      </c>
      <c r="BQ221" s="118"/>
      <c r="BR221" s="118"/>
      <c r="BS221" s="118"/>
      <c r="BT221" s="118"/>
      <c r="BU221" s="118"/>
      <c r="BV221" s="118"/>
      <c r="BW221" s="118"/>
      <c r="BX221" s="118"/>
      <c r="BY221" s="118"/>
      <c r="BZ221" s="118"/>
      <c r="CA221" s="118"/>
      <c r="CB221" s="118"/>
      <c r="CC221" s="118"/>
      <c r="CD221" s="118"/>
      <c r="CE221" s="118">
        <v>0</v>
      </c>
      <c r="CF221" s="118"/>
      <c r="CG221" s="118"/>
      <c r="CH221" s="118"/>
      <c r="CI221" s="118"/>
      <c r="CJ221" s="118"/>
      <c r="CK221" s="118">
        <v>0</v>
      </c>
      <c r="CL221" s="118"/>
      <c r="CM221" s="118"/>
      <c r="CN221" s="118"/>
      <c r="CO221" s="118"/>
      <c r="CP221" s="118"/>
      <c r="CQ221" s="118"/>
      <c r="CR221" s="118"/>
      <c r="CS221" s="118"/>
      <c r="CT221" s="118"/>
      <c r="CU221" s="118"/>
      <c r="CV221" s="118"/>
      <c r="CW221" s="118">
        <v>0</v>
      </c>
      <c r="CX221" s="118"/>
      <c r="CY221" s="4">
        <v>0</v>
      </c>
      <c r="CZ221" s="5">
        <v>0</v>
      </c>
    </row>
    <row r="222" spans="1:104" ht="15.75" customHeight="1">
      <c r="A222" s="158" t="s">
        <v>875</v>
      </c>
      <c r="B222" s="158"/>
      <c r="C222" s="158"/>
      <c r="D222" s="159" t="s">
        <v>887</v>
      </c>
      <c r="E222" s="159"/>
      <c r="F222" s="159"/>
      <c r="G222" s="159"/>
      <c r="H222" s="159"/>
      <c r="I222" s="159"/>
      <c r="J222" s="159"/>
      <c r="K222" s="159"/>
      <c r="L222" s="159"/>
      <c r="M222" s="159"/>
      <c r="N222" s="155">
        <v>0</v>
      </c>
      <c r="O222" s="155"/>
      <c r="P222" s="155"/>
      <c r="Q222" s="155"/>
      <c r="R222" s="155"/>
      <c r="S222" s="155"/>
      <c r="T222" s="155"/>
      <c r="U222" s="155"/>
      <c r="V222" s="155"/>
      <c r="W222" s="155"/>
      <c r="X222" s="155"/>
      <c r="Y222" s="155"/>
      <c r="Z222" s="155">
        <v>0</v>
      </c>
      <c r="AA222" s="155"/>
      <c r="AB222" s="155"/>
      <c r="AC222" s="155"/>
      <c r="AD222" s="155"/>
      <c r="AE222" s="155"/>
      <c r="AF222" s="155"/>
      <c r="AG222" s="155"/>
      <c r="AH222" s="155"/>
      <c r="AI222" s="155"/>
      <c r="AJ222" s="155"/>
      <c r="AK222" s="155"/>
      <c r="AL222" s="155">
        <v>0</v>
      </c>
      <c r="AM222" s="155"/>
      <c r="AN222" s="155"/>
      <c r="AO222" s="155"/>
      <c r="AP222" s="155"/>
      <c r="AQ222" s="155"/>
      <c r="AR222" s="155"/>
      <c r="AS222" s="155"/>
      <c r="AT222" s="155"/>
      <c r="AU222" s="155"/>
      <c r="AV222" s="155"/>
      <c r="AW222" s="155"/>
      <c r="AX222" s="155"/>
      <c r="AY222" s="155"/>
      <c r="AZ222" s="155"/>
      <c r="BA222" s="155">
        <v>0</v>
      </c>
      <c r="BB222" s="155"/>
      <c r="BC222" s="155"/>
      <c r="BD222" s="155"/>
      <c r="BE222" s="155"/>
      <c r="BF222" s="155"/>
      <c r="BG222" s="155"/>
      <c r="BH222" s="155"/>
      <c r="BI222" s="155"/>
      <c r="BJ222" s="155"/>
      <c r="BK222" s="155"/>
      <c r="BL222" s="155"/>
      <c r="BM222" s="155"/>
      <c r="BN222" s="155"/>
      <c r="BO222" s="155"/>
      <c r="BP222" s="155">
        <v>0</v>
      </c>
      <c r="BQ222" s="155"/>
      <c r="BR222" s="155"/>
      <c r="BS222" s="155"/>
      <c r="BT222" s="155"/>
      <c r="BU222" s="155"/>
      <c r="BV222" s="155"/>
      <c r="BW222" s="155"/>
      <c r="BX222" s="155"/>
      <c r="BY222" s="155"/>
      <c r="BZ222" s="155"/>
      <c r="CA222" s="155"/>
      <c r="CB222" s="155"/>
      <c r="CC222" s="155"/>
      <c r="CD222" s="155"/>
      <c r="CE222" s="155">
        <v>0</v>
      </c>
      <c r="CF222" s="155"/>
      <c r="CG222" s="155"/>
      <c r="CH222" s="155"/>
      <c r="CI222" s="155"/>
      <c r="CJ222" s="155"/>
      <c r="CK222" s="155">
        <v>0</v>
      </c>
      <c r="CL222" s="155"/>
      <c r="CM222" s="155"/>
      <c r="CN222" s="155"/>
      <c r="CO222" s="155"/>
      <c r="CP222" s="155"/>
      <c r="CQ222" s="155"/>
      <c r="CR222" s="155"/>
      <c r="CS222" s="155"/>
      <c r="CT222" s="155"/>
      <c r="CU222" s="155"/>
      <c r="CV222" s="155"/>
      <c r="CW222" s="155">
        <v>0</v>
      </c>
      <c r="CX222" s="155"/>
      <c r="CY222" s="66">
        <v>0</v>
      </c>
      <c r="CZ222" s="67">
        <v>0</v>
      </c>
    </row>
    <row r="223" spans="1:104" ht="15.75" customHeight="1">
      <c r="A223" s="112"/>
      <c r="B223" s="112"/>
      <c r="C223" s="112"/>
      <c r="D223" s="113" t="s">
        <v>858</v>
      </c>
      <c r="E223" s="113"/>
      <c r="F223" s="113"/>
      <c r="G223" s="113"/>
      <c r="H223" s="113"/>
      <c r="I223" s="113"/>
      <c r="J223" s="113"/>
      <c r="K223" s="113"/>
      <c r="L223" s="113"/>
      <c r="M223" s="113"/>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4"/>
      <c r="BR223" s="114"/>
      <c r="BS223" s="114"/>
      <c r="BT223" s="114"/>
      <c r="BU223" s="114"/>
      <c r="BV223" s="114"/>
      <c r="BW223" s="114"/>
      <c r="BX223" s="114"/>
      <c r="BY223" s="114"/>
      <c r="BZ223" s="114"/>
      <c r="CA223" s="114"/>
      <c r="CB223" s="114"/>
      <c r="CC223" s="114"/>
      <c r="CD223" s="114"/>
      <c r="CE223" s="114"/>
      <c r="CF223" s="114"/>
      <c r="CG223" s="114"/>
      <c r="CH223" s="114"/>
      <c r="CI223" s="114"/>
      <c r="CJ223" s="114"/>
      <c r="CK223" s="114"/>
      <c r="CL223" s="114"/>
      <c r="CM223" s="114"/>
      <c r="CN223" s="114"/>
      <c r="CO223" s="114"/>
      <c r="CP223" s="114"/>
      <c r="CQ223" s="114"/>
      <c r="CR223" s="114"/>
      <c r="CS223" s="114"/>
      <c r="CT223" s="114"/>
      <c r="CU223" s="114"/>
      <c r="CV223" s="114"/>
      <c r="CW223" s="114"/>
      <c r="CX223" s="114"/>
      <c r="CY223" s="6"/>
      <c r="CZ223" s="7"/>
    </row>
    <row r="224" spans="1:104" ht="15.75" customHeight="1">
      <c r="A224" s="158" t="s">
        <v>876</v>
      </c>
      <c r="B224" s="158"/>
      <c r="C224" s="158"/>
      <c r="D224" s="159" t="s">
        <v>888</v>
      </c>
      <c r="E224" s="159"/>
      <c r="F224" s="159"/>
      <c r="G224" s="159"/>
      <c r="H224" s="159"/>
      <c r="I224" s="159"/>
      <c r="J224" s="159"/>
      <c r="K224" s="159"/>
      <c r="L224" s="159"/>
      <c r="M224" s="159"/>
      <c r="N224" s="155">
        <v>0</v>
      </c>
      <c r="O224" s="155"/>
      <c r="P224" s="155"/>
      <c r="Q224" s="155"/>
      <c r="R224" s="155"/>
      <c r="S224" s="155"/>
      <c r="T224" s="155"/>
      <c r="U224" s="155"/>
      <c r="V224" s="155"/>
      <c r="W224" s="155"/>
      <c r="X224" s="155"/>
      <c r="Y224" s="155"/>
      <c r="Z224" s="155">
        <v>0</v>
      </c>
      <c r="AA224" s="155"/>
      <c r="AB224" s="155"/>
      <c r="AC224" s="155"/>
      <c r="AD224" s="155"/>
      <c r="AE224" s="155"/>
      <c r="AF224" s="155"/>
      <c r="AG224" s="155"/>
      <c r="AH224" s="155"/>
      <c r="AI224" s="155"/>
      <c r="AJ224" s="155"/>
      <c r="AK224" s="155"/>
      <c r="AL224" s="155">
        <v>0</v>
      </c>
      <c r="AM224" s="155"/>
      <c r="AN224" s="155"/>
      <c r="AO224" s="155"/>
      <c r="AP224" s="155"/>
      <c r="AQ224" s="155"/>
      <c r="AR224" s="155"/>
      <c r="AS224" s="155"/>
      <c r="AT224" s="155"/>
      <c r="AU224" s="155"/>
      <c r="AV224" s="155"/>
      <c r="AW224" s="155"/>
      <c r="AX224" s="155"/>
      <c r="AY224" s="155"/>
      <c r="AZ224" s="155"/>
      <c r="BA224" s="155">
        <v>0</v>
      </c>
      <c r="BB224" s="155"/>
      <c r="BC224" s="155"/>
      <c r="BD224" s="155"/>
      <c r="BE224" s="155"/>
      <c r="BF224" s="155"/>
      <c r="BG224" s="155"/>
      <c r="BH224" s="155"/>
      <c r="BI224" s="155"/>
      <c r="BJ224" s="155"/>
      <c r="BK224" s="155"/>
      <c r="BL224" s="155"/>
      <c r="BM224" s="155"/>
      <c r="BN224" s="155"/>
      <c r="BO224" s="155"/>
      <c r="BP224" s="155">
        <v>0</v>
      </c>
      <c r="BQ224" s="155"/>
      <c r="BR224" s="155"/>
      <c r="BS224" s="155"/>
      <c r="BT224" s="155"/>
      <c r="BU224" s="155"/>
      <c r="BV224" s="155"/>
      <c r="BW224" s="155"/>
      <c r="BX224" s="155"/>
      <c r="BY224" s="155"/>
      <c r="BZ224" s="155"/>
      <c r="CA224" s="155"/>
      <c r="CB224" s="155"/>
      <c r="CC224" s="155"/>
      <c r="CD224" s="155"/>
      <c r="CE224" s="155">
        <v>0</v>
      </c>
      <c r="CF224" s="155"/>
      <c r="CG224" s="155"/>
      <c r="CH224" s="155"/>
      <c r="CI224" s="155"/>
      <c r="CJ224" s="155"/>
      <c r="CK224" s="155">
        <v>0</v>
      </c>
      <c r="CL224" s="155"/>
      <c r="CM224" s="155"/>
      <c r="CN224" s="155"/>
      <c r="CO224" s="155"/>
      <c r="CP224" s="155"/>
      <c r="CQ224" s="155"/>
      <c r="CR224" s="155"/>
      <c r="CS224" s="155"/>
      <c r="CT224" s="155"/>
      <c r="CU224" s="155"/>
      <c r="CV224" s="155"/>
      <c r="CW224" s="155">
        <v>0</v>
      </c>
      <c r="CX224" s="155"/>
      <c r="CY224" s="66">
        <v>0</v>
      </c>
      <c r="CZ224" s="67">
        <v>0</v>
      </c>
    </row>
    <row r="225" spans="1:104" ht="15.75" customHeight="1">
      <c r="A225" s="158" t="s">
        <v>889</v>
      </c>
      <c r="B225" s="158"/>
      <c r="C225" s="158"/>
      <c r="D225" s="159" t="s">
        <v>890</v>
      </c>
      <c r="E225" s="159"/>
      <c r="F225" s="159"/>
      <c r="G225" s="159"/>
      <c r="H225" s="159"/>
      <c r="I225" s="159"/>
      <c r="J225" s="159"/>
      <c r="K225" s="159"/>
      <c r="L225" s="159"/>
      <c r="M225" s="159"/>
      <c r="N225" s="155">
        <v>0</v>
      </c>
      <c r="O225" s="155"/>
      <c r="P225" s="155"/>
      <c r="Q225" s="155"/>
      <c r="R225" s="155"/>
      <c r="S225" s="155"/>
      <c r="T225" s="155"/>
      <c r="U225" s="155"/>
      <c r="V225" s="155"/>
      <c r="W225" s="155"/>
      <c r="X225" s="155"/>
      <c r="Y225" s="155"/>
      <c r="Z225" s="155">
        <v>0</v>
      </c>
      <c r="AA225" s="155"/>
      <c r="AB225" s="155"/>
      <c r="AC225" s="155"/>
      <c r="AD225" s="155"/>
      <c r="AE225" s="155"/>
      <c r="AF225" s="155"/>
      <c r="AG225" s="155"/>
      <c r="AH225" s="155"/>
      <c r="AI225" s="155"/>
      <c r="AJ225" s="155"/>
      <c r="AK225" s="155"/>
      <c r="AL225" s="155">
        <v>0</v>
      </c>
      <c r="AM225" s="155"/>
      <c r="AN225" s="155"/>
      <c r="AO225" s="155"/>
      <c r="AP225" s="155"/>
      <c r="AQ225" s="155"/>
      <c r="AR225" s="155"/>
      <c r="AS225" s="155"/>
      <c r="AT225" s="155"/>
      <c r="AU225" s="155"/>
      <c r="AV225" s="155"/>
      <c r="AW225" s="155"/>
      <c r="AX225" s="155"/>
      <c r="AY225" s="155"/>
      <c r="AZ225" s="155"/>
      <c r="BA225" s="155">
        <v>0</v>
      </c>
      <c r="BB225" s="155"/>
      <c r="BC225" s="155"/>
      <c r="BD225" s="155"/>
      <c r="BE225" s="155"/>
      <c r="BF225" s="155"/>
      <c r="BG225" s="155"/>
      <c r="BH225" s="155"/>
      <c r="BI225" s="155"/>
      <c r="BJ225" s="155"/>
      <c r="BK225" s="155"/>
      <c r="BL225" s="155"/>
      <c r="BM225" s="155"/>
      <c r="BN225" s="155"/>
      <c r="BO225" s="155"/>
      <c r="BP225" s="155">
        <v>0</v>
      </c>
      <c r="BQ225" s="155"/>
      <c r="BR225" s="155"/>
      <c r="BS225" s="155"/>
      <c r="BT225" s="155"/>
      <c r="BU225" s="155"/>
      <c r="BV225" s="155"/>
      <c r="BW225" s="155"/>
      <c r="BX225" s="155"/>
      <c r="BY225" s="155"/>
      <c r="BZ225" s="155"/>
      <c r="CA225" s="155"/>
      <c r="CB225" s="155"/>
      <c r="CC225" s="155"/>
      <c r="CD225" s="155"/>
      <c r="CE225" s="155">
        <v>0</v>
      </c>
      <c r="CF225" s="155"/>
      <c r="CG225" s="155"/>
      <c r="CH225" s="155"/>
      <c r="CI225" s="155"/>
      <c r="CJ225" s="155"/>
      <c r="CK225" s="155">
        <v>0</v>
      </c>
      <c r="CL225" s="155"/>
      <c r="CM225" s="155"/>
      <c r="CN225" s="155"/>
      <c r="CO225" s="155"/>
      <c r="CP225" s="155"/>
      <c r="CQ225" s="155"/>
      <c r="CR225" s="155"/>
      <c r="CS225" s="155"/>
      <c r="CT225" s="155"/>
      <c r="CU225" s="155"/>
      <c r="CV225" s="155"/>
      <c r="CW225" s="155">
        <v>0</v>
      </c>
      <c r="CX225" s="155"/>
      <c r="CY225" s="66">
        <v>0</v>
      </c>
      <c r="CZ225" s="67">
        <v>0</v>
      </c>
    </row>
    <row r="226" spans="1:104" ht="15.75" customHeight="1">
      <c r="A226" s="116" t="s">
        <v>891</v>
      </c>
      <c r="B226" s="116"/>
      <c r="C226" s="116"/>
      <c r="D226" s="117" t="s">
        <v>892</v>
      </c>
      <c r="E226" s="117"/>
      <c r="F226" s="117"/>
      <c r="G226" s="117"/>
      <c r="H226" s="117"/>
      <c r="I226" s="117"/>
      <c r="J226" s="117"/>
      <c r="K226" s="117"/>
      <c r="L226" s="117"/>
      <c r="M226" s="117"/>
      <c r="N226" s="118">
        <v>0</v>
      </c>
      <c r="O226" s="118"/>
      <c r="P226" s="118"/>
      <c r="Q226" s="118"/>
      <c r="R226" s="118"/>
      <c r="S226" s="118"/>
      <c r="T226" s="118"/>
      <c r="U226" s="118"/>
      <c r="V226" s="118"/>
      <c r="W226" s="118"/>
      <c r="X226" s="118"/>
      <c r="Y226" s="118"/>
      <c r="Z226" s="118">
        <v>0</v>
      </c>
      <c r="AA226" s="118"/>
      <c r="AB226" s="118"/>
      <c r="AC226" s="118"/>
      <c r="AD226" s="118"/>
      <c r="AE226" s="118"/>
      <c r="AF226" s="118"/>
      <c r="AG226" s="118"/>
      <c r="AH226" s="118"/>
      <c r="AI226" s="118"/>
      <c r="AJ226" s="118"/>
      <c r="AK226" s="118"/>
      <c r="AL226" s="118">
        <v>0</v>
      </c>
      <c r="AM226" s="118"/>
      <c r="AN226" s="118"/>
      <c r="AO226" s="118"/>
      <c r="AP226" s="118"/>
      <c r="AQ226" s="118"/>
      <c r="AR226" s="118"/>
      <c r="AS226" s="118"/>
      <c r="AT226" s="118"/>
      <c r="AU226" s="118"/>
      <c r="AV226" s="118"/>
      <c r="AW226" s="118"/>
      <c r="AX226" s="118"/>
      <c r="AY226" s="118"/>
      <c r="AZ226" s="118"/>
      <c r="BA226" s="118">
        <v>0</v>
      </c>
      <c r="BB226" s="118"/>
      <c r="BC226" s="118"/>
      <c r="BD226" s="118"/>
      <c r="BE226" s="118"/>
      <c r="BF226" s="118"/>
      <c r="BG226" s="118"/>
      <c r="BH226" s="118"/>
      <c r="BI226" s="118"/>
      <c r="BJ226" s="118"/>
      <c r="BK226" s="118"/>
      <c r="BL226" s="118"/>
      <c r="BM226" s="118"/>
      <c r="BN226" s="118"/>
      <c r="BO226" s="118"/>
      <c r="BP226" s="118">
        <v>0</v>
      </c>
      <c r="BQ226" s="118"/>
      <c r="BR226" s="118"/>
      <c r="BS226" s="118"/>
      <c r="BT226" s="118"/>
      <c r="BU226" s="118"/>
      <c r="BV226" s="118"/>
      <c r="BW226" s="118"/>
      <c r="BX226" s="118"/>
      <c r="BY226" s="118"/>
      <c r="BZ226" s="118"/>
      <c r="CA226" s="118"/>
      <c r="CB226" s="118"/>
      <c r="CC226" s="118"/>
      <c r="CD226" s="118"/>
      <c r="CE226" s="118">
        <v>0</v>
      </c>
      <c r="CF226" s="118"/>
      <c r="CG226" s="118"/>
      <c r="CH226" s="118"/>
      <c r="CI226" s="118"/>
      <c r="CJ226" s="118"/>
      <c r="CK226" s="118">
        <v>0</v>
      </c>
      <c r="CL226" s="118"/>
      <c r="CM226" s="118"/>
      <c r="CN226" s="118"/>
      <c r="CO226" s="118"/>
      <c r="CP226" s="118"/>
      <c r="CQ226" s="118"/>
      <c r="CR226" s="118"/>
      <c r="CS226" s="118"/>
      <c r="CT226" s="118"/>
      <c r="CU226" s="118"/>
      <c r="CV226" s="118"/>
      <c r="CW226" s="118">
        <v>0</v>
      </c>
      <c r="CX226" s="118"/>
      <c r="CY226" s="4">
        <v>0</v>
      </c>
      <c r="CZ226" s="5">
        <v>0</v>
      </c>
    </row>
    <row r="227" spans="1:104" ht="25.5" customHeight="1">
      <c r="A227" s="116" t="s">
        <v>893</v>
      </c>
      <c r="B227" s="116"/>
      <c r="C227" s="116"/>
      <c r="D227" s="117" t="s">
        <v>861</v>
      </c>
      <c r="E227" s="117"/>
      <c r="F227" s="117"/>
      <c r="G227" s="117"/>
      <c r="H227" s="117"/>
      <c r="I227" s="117"/>
      <c r="J227" s="117"/>
      <c r="K227" s="117"/>
      <c r="L227" s="117"/>
      <c r="M227" s="117"/>
      <c r="N227" s="118">
        <v>0</v>
      </c>
      <c r="O227" s="118"/>
      <c r="P227" s="118"/>
      <c r="Q227" s="118"/>
      <c r="R227" s="118"/>
      <c r="S227" s="118"/>
      <c r="T227" s="118"/>
      <c r="U227" s="118"/>
      <c r="V227" s="118"/>
      <c r="W227" s="118"/>
      <c r="X227" s="118"/>
      <c r="Y227" s="118"/>
      <c r="Z227" s="118">
        <v>0</v>
      </c>
      <c r="AA227" s="118"/>
      <c r="AB227" s="118"/>
      <c r="AC227" s="118"/>
      <c r="AD227" s="118"/>
      <c r="AE227" s="118"/>
      <c r="AF227" s="118"/>
      <c r="AG227" s="118"/>
      <c r="AH227" s="118"/>
      <c r="AI227" s="118"/>
      <c r="AJ227" s="118"/>
      <c r="AK227" s="118"/>
      <c r="AL227" s="118">
        <v>0</v>
      </c>
      <c r="AM227" s="118"/>
      <c r="AN227" s="118"/>
      <c r="AO227" s="118"/>
      <c r="AP227" s="118"/>
      <c r="AQ227" s="118"/>
      <c r="AR227" s="118"/>
      <c r="AS227" s="118"/>
      <c r="AT227" s="118"/>
      <c r="AU227" s="118"/>
      <c r="AV227" s="118"/>
      <c r="AW227" s="118"/>
      <c r="AX227" s="118"/>
      <c r="AY227" s="118"/>
      <c r="AZ227" s="118"/>
      <c r="BA227" s="118">
        <v>0</v>
      </c>
      <c r="BB227" s="118"/>
      <c r="BC227" s="118"/>
      <c r="BD227" s="118"/>
      <c r="BE227" s="118"/>
      <c r="BF227" s="118"/>
      <c r="BG227" s="118"/>
      <c r="BH227" s="118"/>
      <c r="BI227" s="118"/>
      <c r="BJ227" s="118"/>
      <c r="BK227" s="118"/>
      <c r="BL227" s="118"/>
      <c r="BM227" s="118"/>
      <c r="BN227" s="118"/>
      <c r="BO227" s="118"/>
      <c r="BP227" s="118">
        <v>0</v>
      </c>
      <c r="BQ227" s="118"/>
      <c r="BR227" s="118"/>
      <c r="BS227" s="118"/>
      <c r="BT227" s="118"/>
      <c r="BU227" s="118"/>
      <c r="BV227" s="118"/>
      <c r="BW227" s="118"/>
      <c r="BX227" s="118"/>
      <c r="BY227" s="118"/>
      <c r="BZ227" s="118"/>
      <c r="CA227" s="118"/>
      <c r="CB227" s="118"/>
      <c r="CC227" s="118"/>
      <c r="CD227" s="118"/>
      <c r="CE227" s="118">
        <v>0</v>
      </c>
      <c r="CF227" s="118"/>
      <c r="CG227" s="118"/>
      <c r="CH227" s="118"/>
      <c r="CI227" s="118"/>
      <c r="CJ227" s="118"/>
      <c r="CK227" s="118">
        <v>0</v>
      </c>
      <c r="CL227" s="118"/>
      <c r="CM227" s="118"/>
      <c r="CN227" s="118"/>
      <c r="CO227" s="118"/>
      <c r="CP227" s="118"/>
      <c r="CQ227" s="118"/>
      <c r="CR227" s="118"/>
      <c r="CS227" s="118"/>
      <c r="CT227" s="118"/>
      <c r="CU227" s="118"/>
      <c r="CV227" s="118"/>
      <c r="CW227" s="118">
        <v>0</v>
      </c>
      <c r="CX227" s="118"/>
      <c r="CY227" s="4">
        <v>0</v>
      </c>
      <c r="CZ227" s="5">
        <v>0</v>
      </c>
    </row>
    <row r="228" spans="1:104" ht="15.75" customHeight="1">
      <c r="A228" s="116" t="s">
        <v>894</v>
      </c>
      <c r="B228" s="116"/>
      <c r="C228" s="116"/>
      <c r="D228" s="117" t="s">
        <v>895</v>
      </c>
      <c r="E228" s="117"/>
      <c r="F228" s="117"/>
      <c r="G228" s="117"/>
      <c r="H228" s="117"/>
      <c r="I228" s="117"/>
      <c r="J228" s="117"/>
      <c r="K228" s="117"/>
      <c r="L228" s="117"/>
      <c r="M228" s="117"/>
      <c r="N228" s="118">
        <v>0</v>
      </c>
      <c r="O228" s="118"/>
      <c r="P228" s="118"/>
      <c r="Q228" s="118"/>
      <c r="R228" s="118"/>
      <c r="S228" s="118"/>
      <c r="T228" s="118"/>
      <c r="U228" s="118"/>
      <c r="V228" s="118"/>
      <c r="W228" s="118"/>
      <c r="X228" s="118"/>
      <c r="Y228" s="118"/>
      <c r="Z228" s="118">
        <v>0</v>
      </c>
      <c r="AA228" s="118"/>
      <c r="AB228" s="118"/>
      <c r="AC228" s="118"/>
      <c r="AD228" s="118"/>
      <c r="AE228" s="118"/>
      <c r="AF228" s="118"/>
      <c r="AG228" s="118"/>
      <c r="AH228" s="118"/>
      <c r="AI228" s="118"/>
      <c r="AJ228" s="118"/>
      <c r="AK228" s="118"/>
      <c r="AL228" s="118">
        <v>0</v>
      </c>
      <c r="AM228" s="118"/>
      <c r="AN228" s="118"/>
      <c r="AO228" s="118"/>
      <c r="AP228" s="118"/>
      <c r="AQ228" s="118"/>
      <c r="AR228" s="118"/>
      <c r="AS228" s="118"/>
      <c r="AT228" s="118"/>
      <c r="AU228" s="118"/>
      <c r="AV228" s="118"/>
      <c r="AW228" s="118"/>
      <c r="AX228" s="118"/>
      <c r="AY228" s="118"/>
      <c r="AZ228" s="118"/>
      <c r="BA228" s="118">
        <v>0</v>
      </c>
      <c r="BB228" s="118"/>
      <c r="BC228" s="118"/>
      <c r="BD228" s="118"/>
      <c r="BE228" s="118"/>
      <c r="BF228" s="118"/>
      <c r="BG228" s="118"/>
      <c r="BH228" s="118"/>
      <c r="BI228" s="118"/>
      <c r="BJ228" s="118"/>
      <c r="BK228" s="118"/>
      <c r="BL228" s="118"/>
      <c r="BM228" s="118"/>
      <c r="BN228" s="118"/>
      <c r="BO228" s="118"/>
      <c r="BP228" s="118">
        <v>0</v>
      </c>
      <c r="BQ228" s="118"/>
      <c r="BR228" s="118"/>
      <c r="BS228" s="118"/>
      <c r="BT228" s="118"/>
      <c r="BU228" s="118"/>
      <c r="BV228" s="118"/>
      <c r="BW228" s="118"/>
      <c r="BX228" s="118"/>
      <c r="BY228" s="118"/>
      <c r="BZ228" s="118"/>
      <c r="CA228" s="118"/>
      <c r="CB228" s="118"/>
      <c r="CC228" s="118"/>
      <c r="CD228" s="118"/>
      <c r="CE228" s="118">
        <v>0</v>
      </c>
      <c r="CF228" s="118"/>
      <c r="CG228" s="118"/>
      <c r="CH228" s="118"/>
      <c r="CI228" s="118"/>
      <c r="CJ228" s="118"/>
      <c r="CK228" s="118">
        <v>0</v>
      </c>
      <c r="CL228" s="118"/>
      <c r="CM228" s="118"/>
      <c r="CN228" s="118"/>
      <c r="CO228" s="118"/>
      <c r="CP228" s="118"/>
      <c r="CQ228" s="118"/>
      <c r="CR228" s="118"/>
      <c r="CS228" s="118"/>
      <c r="CT228" s="118"/>
      <c r="CU228" s="118"/>
      <c r="CV228" s="118"/>
      <c r="CW228" s="118">
        <v>0</v>
      </c>
      <c r="CX228" s="118"/>
      <c r="CY228" s="4">
        <v>0</v>
      </c>
      <c r="CZ228" s="5">
        <v>0</v>
      </c>
    </row>
    <row r="229" spans="1:104" ht="15.75" customHeight="1">
      <c r="A229" s="106"/>
      <c r="B229" s="106"/>
      <c r="C229" s="106"/>
      <c r="D229" s="107" t="s">
        <v>844</v>
      </c>
      <c r="E229" s="107"/>
      <c r="F229" s="107"/>
      <c r="G229" s="107"/>
      <c r="H229" s="107"/>
      <c r="I229" s="107"/>
      <c r="J229" s="107"/>
      <c r="K229" s="107"/>
      <c r="L229" s="107"/>
      <c r="M229" s="107"/>
      <c r="N229" s="108">
        <v>0</v>
      </c>
      <c r="O229" s="108"/>
      <c r="P229" s="108"/>
      <c r="Q229" s="108"/>
      <c r="R229" s="108"/>
      <c r="S229" s="108"/>
      <c r="T229" s="108"/>
      <c r="U229" s="108"/>
      <c r="V229" s="108"/>
      <c r="W229" s="108"/>
      <c r="X229" s="108"/>
      <c r="Y229" s="108"/>
      <c r="Z229" s="108">
        <v>0</v>
      </c>
      <c r="AA229" s="108"/>
      <c r="AB229" s="108"/>
      <c r="AC229" s="108"/>
      <c r="AD229" s="108"/>
      <c r="AE229" s="108"/>
      <c r="AF229" s="108"/>
      <c r="AG229" s="108"/>
      <c r="AH229" s="108"/>
      <c r="AI229" s="108"/>
      <c r="AJ229" s="108"/>
      <c r="AK229" s="108"/>
      <c r="AL229" s="108">
        <v>0</v>
      </c>
      <c r="AM229" s="108"/>
      <c r="AN229" s="108"/>
      <c r="AO229" s="108"/>
      <c r="AP229" s="108"/>
      <c r="AQ229" s="108"/>
      <c r="AR229" s="108"/>
      <c r="AS229" s="108"/>
      <c r="AT229" s="108"/>
      <c r="AU229" s="108"/>
      <c r="AV229" s="108"/>
      <c r="AW229" s="108"/>
      <c r="AX229" s="108"/>
      <c r="AY229" s="108"/>
      <c r="AZ229" s="108"/>
      <c r="BA229" s="108">
        <v>0</v>
      </c>
      <c r="BB229" s="108"/>
      <c r="BC229" s="108"/>
      <c r="BD229" s="108"/>
      <c r="BE229" s="108"/>
      <c r="BF229" s="108"/>
      <c r="BG229" s="108"/>
      <c r="BH229" s="108"/>
      <c r="BI229" s="108"/>
      <c r="BJ229" s="108"/>
      <c r="BK229" s="108"/>
      <c r="BL229" s="108"/>
      <c r="BM229" s="108"/>
      <c r="BN229" s="108"/>
      <c r="BO229" s="108"/>
      <c r="BP229" s="108">
        <v>0</v>
      </c>
      <c r="BQ229" s="108"/>
      <c r="BR229" s="108"/>
      <c r="BS229" s="108"/>
      <c r="BT229" s="108"/>
      <c r="BU229" s="108"/>
      <c r="BV229" s="108"/>
      <c r="BW229" s="108"/>
      <c r="BX229" s="108"/>
      <c r="BY229" s="108"/>
      <c r="BZ229" s="108"/>
      <c r="CA229" s="108"/>
      <c r="CB229" s="108"/>
      <c r="CC229" s="108"/>
      <c r="CD229" s="108"/>
      <c r="CE229" s="108">
        <v>0</v>
      </c>
      <c r="CF229" s="108"/>
      <c r="CG229" s="108"/>
      <c r="CH229" s="108"/>
      <c r="CI229" s="108"/>
      <c r="CJ229" s="108"/>
      <c r="CK229" s="108">
        <v>0</v>
      </c>
      <c r="CL229" s="108"/>
      <c r="CM229" s="108"/>
      <c r="CN229" s="108"/>
      <c r="CO229" s="108"/>
      <c r="CP229" s="108"/>
      <c r="CQ229" s="108"/>
      <c r="CR229" s="108"/>
      <c r="CS229" s="108"/>
      <c r="CT229" s="108"/>
      <c r="CU229" s="108"/>
      <c r="CV229" s="108"/>
      <c r="CW229" s="108">
        <v>0</v>
      </c>
      <c r="CX229" s="108"/>
      <c r="CY229" s="8">
        <v>0</v>
      </c>
      <c r="CZ229" s="9">
        <v>0</v>
      </c>
    </row>
    <row r="230" ht="29.25" customHeight="1">
      <c r="A230" s="68"/>
    </row>
    <row r="231" ht="31.5" customHeight="1">
      <c r="A231" s="69"/>
    </row>
    <row r="232" spans="1:101" ht="15.75" customHeight="1">
      <c r="A232" s="135" t="s">
        <v>863</v>
      </c>
      <c r="B232" s="136" t="s">
        <v>896</v>
      </c>
      <c r="C232" s="136"/>
      <c r="D232" s="136"/>
      <c r="E232" s="136"/>
      <c r="F232" s="136"/>
      <c r="G232" s="136"/>
      <c r="H232" s="136"/>
      <c r="I232" s="136"/>
      <c r="J232" s="136"/>
      <c r="K232" s="136"/>
      <c r="L232" s="136"/>
      <c r="M232" s="136" t="s">
        <v>897</v>
      </c>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6"/>
      <c r="BS232" s="136"/>
      <c r="BT232" s="136"/>
      <c r="BU232" s="136"/>
      <c r="BV232" s="136"/>
      <c r="BW232" s="136"/>
      <c r="BX232" s="136"/>
      <c r="BY232" s="136"/>
      <c r="BZ232" s="136"/>
      <c r="CA232" s="136"/>
      <c r="CB232" s="136"/>
      <c r="CC232" s="136"/>
      <c r="CD232" s="136"/>
      <c r="CE232" s="136"/>
      <c r="CF232" s="136" t="s">
        <v>898</v>
      </c>
      <c r="CG232" s="136"/>
      <c r="CH232" s="136"/>
      <c r="CI232" s="136"/>
      <c r="CJ232" s="136"/>
      <c r="CK232" s="136"/>
      <c r="CL232" s="136"/>
      <c r="CM232" s="136"/>
      <c r="CN232" s="136"/>
      <c r="CO232" s="136"/>
      <c r="CP232" s="136"/>
      <c r="CQ232" s="136"/>
      <c r="CR232" s="103" t="s">
        <v>899</v>
      </c>
      <c r="CS232" s="103"/>
      <c r="CT232" s="103"/>
      <c r="CU232" s="103"/>
      <c r="CV232" s="103"/>
      <c r="CW232" s="103"/>
    </row>
    <row r="233" spans="1:101" ht="49.5" customHeight="1">
      <c r="A233" s="135"/>
      <c r="B233" s="136"/>
      <c r="C233" s="136"/>
      <c r="D233" s="136"/>
      <c r="E233" s="136"/>
      <c r="F233" s="136"/>
      <c r="G233" s="136"/>
      <c r="H233" s="136"/>
      <c r="I233" s="136"/>
      <c r="J233" s="136"/>
      <c r="K233" s="136"/>
      <c r="L233" s="136"/>
      <c r="M233" s="129" t="s">
        <v>900</v>
      </c>
      <c r="N233" s="129"/>
      <c r="O233" s="129"/>
      <c r="P233" s="129"/>
      <c r="Q233" s="129"/>
      <c r="R233" s="129"/>
      <c r="S233" s="129"/>
      <c r="T233" s="129"/>
      <c r="U233" s="129"/>
      <c r="V233" s="129"/>
      <c r="W233" s="129"/>
      <c r="X233" s="129"/>
      <c r="Y233" s="129"/>
      <c r="Z233" s="129"/>
      <c r="AA233" s="129" t="s">
        <v>901</v>
      </c>
      <c r="AB233" s="129"/>
      <c r="AC233" s="129"/>
      <c r="AD233" s="129"/>
      <c r="AE233" s="129"/>
      <c r="AF233" s="129"/>
      <c r="AG233" s="129"/>
      <c r="AH233" s="129"/>
      <c r="AI233" s="129"/>
      <c r="AJ233" s="129"/>
      <c r="AK233" s="129"/>
      <c r="AL233" s="129"/>
      <c r="AM233" s="129"/>
      <c r="AN233" s="129"/>
      <c r="AO233" s="129"/>
      <c r="AP233" s="129"/>
      <c r="AQ233" s="129" t="s">
        <v>902</v>
      </c>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c r="BN233" s="129"/>
      <c r="BO233" s="129" t="s">
        <v>903</v>
      </c>
      <c r="BP233" s="129"/>
      <c r="BQ233" s="129"/>
      <c r="BR233" s="129"/>
      <c r="BS233" s="129"/>
      <c r="BT233" s="129"/>
      <c r="BU233" s="129"/>
      <c r="BV233" s="129"/>
      <c r="BW233" s="129"/>
      <c r="BX233" s="129"/>
      <c r="BY233" s="129"/>
      <c r="BZ233" s="129"/>
      <c r="CA233" s="129"/>
      <c r="CB233" s="129"/>
      <c r="CC233" s="129"/>
      <c r="CD233" s="129"/>
      <c r="CE233" s="129"/>
      <c r="CF233" s="136"/>
      <c r="CG233" s="136"/>
      <c r="CH233" s="136"/>
      <c r="CI233" s="136"/>
      <c r="CJ233" s="136"/>
      <c r="CK233" s="136"/>
      <c r="CL233" s="136"/>
      <c r="CM233" s="136"/>
      <c r="CN233" s="136"/>
      <c r="CO233" s="136"/>
      <c r="CP233" s="136"/>
      <c r="CQ233" s="136"/>
      <c r="CR233" s="103"/>
      <c r="CS233" s="103"/>
      <c r="CT233" s="103"/>
      <c r="CU233" s="103"/>
      <c r="CV233" s="103"/>
      <c r="CW233" s="103"/>
    </row>
    <row r="234" spans="1:101" ht="15.75" customHeight="1">
      <c r="A234" s="70" t="s">
        <v>873</v>
      </c>
      <c r="B234" s="129" t="s">
        <v>874</v>
      </c>
      <c r="C234" s="129"/>
      <c r="D234" s="129"/>
      <c r="E234" s="129"/>
      <c r="F234" s="129"/>
      <c r="G234" s="129"/>
      <c r="H234" s="129"/>
      <c r="I234" s="129"/>
      <c r="J234" s="129"/>
      <c r="K234" s="129"/>
      <c r="L234" s="129"/>
      <c r="M234" s="129" t="s">
        <v>875</v>
      </c>
      <c r="N234" s="129"/>
      <c r="O234" s="129"/>
      <c r="P234" s="129"/>
      <c r="Q234" s="129"/>
      <c r="R234" s="129"/>
      <c r="S234" s="129"/>
      <c r="T234" s="129"/>
      <c r="U234" s="129"/>
      <c r="V234" s="129"/>
      <c r="W234" s="129"/>
      <c r="X234" s="129"/>
      <c r="Y234" s="129"/>
      <c r="Z234" s="129"/>
      <c r="AA234" s="129" t="s">
        <v>876</v>
      </c>
      <c r="AB234" s="129"/>
      <c r="AC234" s="129"/>
      <c r="AD234" s="129"/>
      <c r="AE234" s="129"/>
      <c r="AF234" s="129"/>
      <c r="AG234" s="129"/>
      <c r="AH234" s="129"/>
      <c r="AI234" s="129"/>
      <c r="AJ234" s="129"/>
      <c r="AK234" s="129"/>
      <c r="AL234" s="129"/>
      <c r="AM234" s="129"/>
      <c r="AN234" s="129"/>
      <c r="AO234" s="129"/>
      <c r="AP234" s="129"/>
      <c r="AQ234" s="129" t="s">
        <v>889</v>
      </c>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29"/>
      <c r="BM234" s="129"/>
      <c r="BN234" s="129"/>
      <c r="BO234" s="129" t="s">
        <v>904</v>
      </c>
      <c r="BP234" s="129"/>
      <c r="BQ234" s="129"/>
      <c r="BR234" s="129"/>
      <c r="BS234" s="129"/>
      <c r="BT234" s="129"/>
      <c r="BU234" s="129"/>
      <c r="BV234" s="129"/>
      <c r="BW234" s="129"/>
      <c r="BX234" s="129"/>
      <c r="BY234" s="129"/>
      <c r="BZ234" s="129"/>
      <c r="CA234" s="129"/>
      <c r="CB234" s="129"/>
      <c r="CC234" s="129"/>
      <c r="CD234" s="129"/>
      <c r="CE234" s="129"/>
      <c r="CF234" s="129" t="s">
        <v>905</v>
      </c>
      <c r="CG234" s="129"/>
      <c r="CH234" s="129"/>
      <c r="CI234" s="129"/>
      <c r="CJ234" s="129"/>
      <c r="CK234" s="129"/>
      <c r="CL234" s="129"/>
      <c r="CM234" s="129"/>
      <c r="CN234" s="129"/>
      <c r="CO234" s="129"/>
      <c r="CP234" s="129"/>
      <c r="CQ234" s="129"/>
      <c r="CR234" s="130" t="s">
        <v>880</v>
      </c>
      <c r="CS234" s="130"/>
      <c r="CT234" s="130"/>
      <c r="CU234" s="130"/>
      <c r="CV234" s="130"/>
      <c r="CW234" s="130"/>
    </row>
    <row r="235" spans="1:101" ht="15.75" customHeight="1">
      <c r="A235" s="71" t="s">
        <v>906</v>
      </c>
      <c r="B235" s="117" t="s">
        <v>907</v>
      </c>
      <c r="C235" s="117"/>
      <c r="D235" s="117"/>
      <c r="E235" s="117"/>
      <c r="F235" s="117"/>
      <c r="G235" s="117"/>
      <c r="H235" s="117"/>
      <c r="I235" s="117"/>
      <c r="J235" s="117"/>
      <c r="K235" s="117"/>
      <c r="L235" s="117"/>
      <c r="M235" s="157">
        <v>0</v>
      </c>
      <c r="N235" s="157"/>
      <c r="O235" s="157"/>
      <c r="P235" s="157"/>
      <c r="Q235" s="157"/>
      <c r="R235" s="157"/>
      <c r="S235" s="157"/>
      <c r="T235" s="157"/>
      <c r="U235" s="157"/>
      <c r="V235" s="157"/>
      <c r="W235" s="157"/>
      <c r="X235" s="157"/>
      <c r="Y235" s="157"/>
      <c r="Z235" s="157"/>
      <c r="AA235" s="118">
        <v>0</v>
      </c>
      <c r="AB235" s="118"/>
      <c r="AC235" s="118"/>
      <c r="AD235" s="118"/>
      <c r="AE235" s="118"/>
      <c r="AF235" s="118"/>
      <c r="AG235" s="118"/>
      <c r="AH235" s="118"/>
      <c r="AI235" s="118"/>
      <c r="AJ235" s="118"/>
      <c r="AK235" s="118"/>
      <c r="AL235" s="118"/>
      <c r="AM235" s="118"/>
      <c r="AN235" s="118"/>
      <c r="AO235" s="118"/>
      <c r="AP235" s="118"/>
      <c r="AQ235" s="118">
        <v>0</v>
      </c>
      <c r="AR235" s="118"/>
      <c r="AS235" s="118"/>
      <c r="AT235" s="118"/>
      <c r="AU235" s="118"/>
      <c r="AV235" s="118"/>
      <c r="AW235" s="118"/>
      <c r="AX235" s="118"/>
      <c r="AY235" s="118"/>
      <c r="AZ235" s="118"/>
      <c r="BA235" s="118"/>
      <c r="BB235" s="118"/>
      <c r="BC235" s="118"/>
      <c r="BD235" s="118"/>
      <c r="BE235" s="118"/>
      <c r="BF235" s="118"/>
      <c r="BG235" s="118"/>
      <c r="BH235" s="118"/>
      <c r="BI235" s="118"/>
      <c r="BJ235" s="118"/>
      <c r="BK235" s="118"/>
      <c r="BL235" s="118"/>
      <c r="BM235" s="118"/>
      <c r="BN235" s="118"/>
      <c r="BO235" s="118">
        <v>0</v>
      </c>
      <c r="BP235" s="118"/>
      <c r="BQ235" s="118"/>
      <c r="BR235" s="118"/>
      <c r="BS235" s="118"/>
      <c r="BT235" s="118"/>
      <c r="BU235" s="118"/>
      <c r="BV235" s="118"/>
      <c r="BW235" s="118"/>
      <c r="BX235" s="118"/>
      <c r="BY235" s="118"/>
      <c r="BZ235" s="118"/>
      <c r="CA235" s="118"/>
      <c r="CB235" s="118"/>
      <c r="CC235" s="118"/>
      <c r="CD235" s="118"/>
      <c r="CE235" s="118"/>
      <c r="CF235" s="118">
        <v>0</v>
      </c>
      <c r="CG235" s="118"/>
      <c r="CH235" s="118"/>
      <c r="CI235" s="118"/>
      <c r="CJ235" s="118"/>
      <c r="CK235" s="118"/>
      <c r="CL235" s="118"/>
      <c r="CM235" s="118"/>
      <c r="CN235" s="118"/>
      <c r="CO235" s="118"/>
      <c r="CP235" s="118"/>
      <c r="CQ235" s="118"/>
      <c r="CR235" s="119">
        <v>0</v>
      </c>
      <c r="CS235" s="119"/>
      <c r="CT235" s="119"/>
      <c r="CU235" s="119"/>
      <c r="CV235" s="119"/>
      <c r="CW235" s="119"/>
    </row>
    <row r="236" spans="1:101" ht="15.75" customHeight="1">
      <c r="A236" s="72" t="s">
        <v>908</v>
      </c>
      <c r="B236" s="113" t="s">
        <v>887</v>
      </c>
      <c r="C236" s="113"/>
      <c r="D236" s="113"/>
      <c r="E236" s="113"/>
      <c r="F236" s="113"/>
      <c r="G236" s="113"/>
      <c r="H236" s="113"/>
      <c r="I236" s="113"/>
      <c r="J236" s="113"/>
      <c r="K236" s="113"/>
      <c r="L236" s="113"/>
      <c r="M236" s="161">
        <v>0</v>
      </c>
      <c r="N236" s="161"/>
      <c r="O236" s="161"/>
      <c r="P236" s="161"/>
      <c r="Q236" s="161"/>
      <c r="R236" s="161"/>
      <c r="S236" s="161"/>
      <c r="T236" s="161"/>
      <c r="U236" s="161"/>
      <c r="V236" s="161"/>
      <c r="W236" s="161"/>
      <c r="X236" s="161"/>
      <c r="Y236" s="161"/>
      <c r="Z236" s="161"/>
      <c r="AA236" s="114">
        <v>0</v>
      </c>
      <c r="AB236" s="114"/>
      <c r="AC236" s="114"/>
      <c r="AD236" s="114"/>
      <c r="AE236" s="114"/>
      <c r="AF236" s="114"/>
      <c r="AG236" s="114"/>
      <c r="AH236" s="114"/>
      <c r="AI236" s="114"/>
      <c r="AJ236" s="114"/>
      <c r="AK236" s="114"/>
      <c r="AL236" s="114"/>
      <c r="AM236" s="114"/>
      <c r="AN236" s="114"/>
      <c r="AO236" s="114"/>
      <c r="AP236" s="114"/>
      <c r="AQ236" s="114">
        <v>0</v>
      </c>
      <c r="AR236" s="114"/>
      <c r="AS236" s="114"/>
      <c r="AT236" s="114"/>
      <c r="AU236" s="114"/>
      <c r="AV236" s="114"/>
      <c r="AW236" s="114"/>
      <c r="AX236" s="114"/>
      <c r="AY236" s="114"/>
      <c r="AZ236" s="114"/>
      <c r="BA236" s="114"/>
      <c r="BB236" s="114"/>
      <c r="BC236" s="114"/>
      <c r="BD236" s="114"/>
      <c r="BE236" s="114"/>
      <c r="BF236" s="114"/>
      <c r="BG236" s="114"/>
      <c r="BH236" s="114"/>
      <c r="BI236" s="114"/>
      <c r="BJ236" s="114"/>
      <c r="BK236" s="114"/>
      <c r="BL236" s="114"/>
      <c r="BM236" s="114"/>
      <c r="BN236" s="114"/>
      <c r="BO236" s="114">
        <v>0</v>
      </c>
      <c r="BP236" s="114"/>
      <c r="BQ236" s="114"/>
      <c r="BR236" s="114"/>
      <c r="BS236" s="114"/>
      <c r="BT236" s="114"/>
      <c r="BU236" s="114"/>
      <c r="BV236" s="114"/>
      <c r="BW236" s="114"/>
      <c r="BX236" s="114"/>
      <c r="BY236" s="114"/>
      <c r="BZ236" s="114"/>
      <c r="CA236" s="114"/>
      <c r="CB236" s="114"/>
      <c r="CC236" s="114"/>
      <c r="CD236" s="114"/>
      <c r="CE236" s="114"/>
      <c r="CF236" s="114">
        <v>0</v>
      </c>
      <c r="CG236" s="114"/>
      <c r="CH236" s="114"/>
      <c r="CI236" s="114"/>
      <c r="CJ236" s="114"/>
      <c r="CK236" s="114"/>
      <c r="CL236" s="114"/>
      <c r="CM236" s="114"/>
      <c r="CN236" s="114"/>
      <c r="CO236" s="114"/>
      <c r="CP236" s="114"/>
      <c r="CQ236" s="114"/>
      <c r="CR236" s="115">
        <v>0</v>
      </c>
      <c r="CS236" s="115"/>
      <c r="CT236" s="115"/>
      <c r="CU236" s="115"/>
      <c r="CV236" s="115"/>
      <c r="CW236" s="115"/>
    </row>
    <row r="237" spans="1:101" ht="15.75" customHeight="1">
      <c r="A237" s="72" t="s">
        <v>909</v>
      </c>
      <c r="B237" s="113" t="s">
        <v>858</v>
      </c>
      <c r="C237" s="113"/>
      <c r="D237" s="113"/>
      <c r="E237" s="113"/>
      <c r="F237" s="113"/>
      <c r="G237" s="113"/>
      <c r="H237" s="113"/>
      <c r="I237" s="113"/>
      <c r="J237" s="113"/>
      <c r="K237" s="113"/>
      <c r="L237" s="113"/>
      <c r="M237" s="161"/>
      <c r="N237" s="161"/>
      <c r="O237" s="161"/>
      <c r="P237" s="161"/>
      <c r="Q237" s="161"/>
      <c r="R237" s="161"/>
      <c r="S237" s="161"/>
      <c r="T237" s="161"/>
      <c r="U237" s="161"/>
      <c r="V237" s="161"/>
      <c r="W237" s="161"/>
      <c r="X237" s="161"/>
      <c r="Y237" s="161"/>
      <c r="Z237" s="161"/>
      <c r="AA237" s="114"/>
      <c r="AB237" s="114"/>
      <c r="AC237" s="114"/>
      <c r="AD237" s="114"/>
      <c r="AE237" s="114"/>
      <c r="AF237" s="114"/>
      <c r="AG237" s="114"/>
      <c r="AH237" s="114"/>
      <c r="AI237" s="114"/>
      <c r="AJ237" s="114"/>
      <c r="AK237" s="114"/>
      <c r="AL237" s="114"/>
      <c r="AM237" s="114"/>
      <c r="AN237" s="114"/>
      <c r="AO237" s="114"/>
      <c r="AP237" s="114"/>
      <c r="AQ237" s="114"/>
      <c r="AR237" s="114"/>
      <c r="AS237" s="114"/>
      <c r="AT237" s="114"/>
      <c r="AU237" s="114"/>
      <c r="AV237" s="114"/>
      <c r="AW237" s="114"/>
      <c r="AX237" s="114"/>
      <c r="AY237" s="114"/>
      <c r="AZ237" s="114"/>
      <c r="BA237" s="114"/>
      <c r="BB237" s="114"/>
      <c r="BC237" s="114"/>
      <c r="BD237" s="114"/>
      <c r="BE237" s="114"/>
      <c r="BF237" s="114"/>
      <c r="BG237" s="114"/>
      <c r="BH237" s="114"/>
      <c r="BI237" s="114"/>
      <c r="BJ237" s="114"/>
      <c r="BK237" s="114"/>
      <c r="BL237" s="114"/>
      <c r="BM237" s="114"/>
      <c r="BN237" s="114"/>
      <c r="BO237" s="114"/>
      <c r="BP237" s="114"/>
      <c r="BQ237" s="114"/>
      <c r="BR237" s="114"/>
      <c r="BS237" s="114"/>
      <c r="BT237" s="114"/>
      <c r="BU237" s="114"/>
      <c r="BV237" s="114"/>
      <c r="BW237" s="114"/>
      <c r="BX237" s="114"/>
      <c r="BY237" s="114"/>
      <c r="BZ237" s="114"/>
      <c r="CA237" s="114"/>
      <c r="CB237" s="114"/>
      <c r="CC237" s="114"/>
      <c r="CD237" s="114"/>
      <c r="CE237" s="114"/>
      <c r="CF237" s="114"/>
      <c r="CG237" s="114"/>
      <c r="CH237" s="114"/>
      <c r="CI237" s="114"/>
      <c r="CJ237" s="114"/>
      <c r="CK237" s="114"/>
      <c r="CL237" s="114"/>
      <c r="CM237" s="114"/>
      <c r="CN237" s="114"/>
      <c r="CO237" s="114"/>
      <c r="CP237" s="114"/>
      <c r="CQ237" s="114"/>
      <c r="CR237" s="115"/>
      <c r="CS237" s="115"/>
      <c r="CT237" s="115"/>
      <c r="CU237" s="115"/>
      <c r="CV237" s="115"/>
      <c r="CW237" s="115"/>
    </row>
    <row r="238" spans="1:101" ht="15.75" customHeight="1">
      <c r="A238" s="72" t="s">
        <v>910</v>
      </c>
      <c r="B238" s="113" t="s">
        <v>888</v>
      </c>
      <c r="C238" s="113"/>
      <c r="D238" s="113"/>
      <c r="E238" s="113"/>
      <c r="F238" s="113"/>
      <c r="G238" s="113"/>
      <c r="H238" s="113"/>
      <c r="I238" s="113"/>
      <c r="J238" s="113"/>
      <c r="K238" s="113"/>
      <c r="L238" s="113"/>
      <c r="M238" s="161">
        <v>0</v>
      </c>
      <c r="N238" s="161"/>
      <c r="O238" s="161"/>
      <c r="P238" s="161"/>
      <c r="Q238" s="161"/>
      <c r="R238" s="161"/>
      <c r="S238" s="161"/>
      <c r="T238" s="161"/>
      <c r="U238" s="161"/>
      <c r="V238" s="161"/>
      <c r="W238" s="161"/>
      <c r="X238" s="161"/>
      <c r="Y238" s="161"/>
      <c r="Z238" s="161"/>
      <c r="AA238" s="114">
        <v>0</v>
      </c>
      <c r="AB238" s="114"/>
      <c r="AC238" s="114"/>
      <c r="AD238" s="114"/>
      <c r="AE238" s="114"/>
      <c r="AF238" s="114"/>
      <c r="AG238" s="114"/>
      <c r="AH238" s="114"/>
      <c r="AI238" s="114"/>
      <c r="AJ238" s="114"/>
      <c r="AK238" s="114"/>
      <c r="AL238" s="114"/>
      <c r="AM238" s="114"/>
      <c r="AN238" s="114"/>
      <c r="AO238" s="114"/>
      <c r="AP238" s="114"/>
      <c r="AQ238" s="114">
        <v>0</v>
      </c>
      <c r="AR238" s="114"/>
      <c r="AS238" s="114"/>
      <c r="AT238" s="114"/>
      <c r="AU238" s="114"/>
      <c r="AV238" s="114"/>
      <c r="AW238" s="114"/>
      <c r="AX238" s="114"/>
      <c r="AY238" s="114"/>
      <c r="AZ238" s="114"/>
      <c r="BA238" s="114"/>
      <c r="BB238" s="114"/>
      <c r="BC238" s="114"/>
      <c r="BD238" s="114"/>
      <c r="BE238" s="114"/>
      <c r="BF238" s="114"/>
      <c r="BG238" s="114"/>
      <c r="BH238" s="114"/>
      <c r="BI238" s="114"/>
      <c r="BJ238" s="114"/>
      <c r="BK238" s="114"/>
      <c r="BL238" s="114"/>
      <c r="BM238" s="114"/>
      <c r="BN238" s="114"/>
      <c r="BO238" s="114">
        <v>0</v>
      </c>
      <c r="BP238" s="114"/>
      <c r="BQ238" s="114"/>
      <c r="BR238" s="114"/>
      <c r="BS238" s="114"/>
      <c r="BT238" s="114"/>
      <c r="BU238" s="114"/>
      <c r="BV238" s="114"/>
      <c r="BW238" s="114"/>
      <c r="BX238" s="114"/>
      <c r="BY238" s="114"/>
      <c r="BZ238" s="114"/>
      <c r="CA238" s="114"/>
      <c r="CB238" s="114"/>
      <c r="CC238" s="114"/>
      <c r="CD238" s="114"/>
      <c r="CE238" s="114"/>
      <c r="CF238" s="114">
        <v>0</v>
      </c>
      <c r="CG238" s="114"/>
      <c r="CH238" s="114"/>
      <c r="CI238" s="114"/>
      <c r="CJ238" s="114"/>
      <c r="CK238" s="114"/>
      <c r="CL238" s="114"/>
      <c r="CM238" s="114"/>
      <c r="CN238" s="114"/>
      <c r="CO238" s="114"/>
      <c r="CP238" s="114"/>
      <c r="CQ238" s="114"/>
      <c r="CR238" s="115">
        <v>0</v>
      </c>
      <c r="CS238" s="115"/>
      <c r="CT238" s="115"/>
      <c r="CU238" s="115"/>
      <c r="CV238" s="115"/>
      <c r="CW238" s="115"/>
    </row>
    <row r="239" spans="1:101" ht="15.75" customHeight="1">
      <c r="A239" s="71" t="s">
        <v>911</v>
      </c>
      <c r="B239" s="117" t="s">
        <v>912</v>
      </c>
      <c r="C239" s="117"/>
      <c r="D239" s="117"/>
      <c r="E239" s="117"/>
      <c r="F239" s="117"/>
      <c r="G239" s="117"/>
      <c r="H239" s="117"/>
      <c r="I239" s="117"/>
      <c r="J239" s="117"/>
      <c r="K239" s="117"/>
      <c r="L239" s="117"/>
      <c r="M239" s="157">
        <v>0</v>
      </c>
      <c r="N239" s="157"/>
      <c r="O239" s="157"/>
      <c r="P239" s="157"/>
      <c r="Q239" s="157"/>
      <c r="R239" s="157"/>
      <c r="S239" s="157"/>
      <c r="T239" s="157"/>
      <c r="U239" s="157"/>
      <c r="V239" s="157"/>
      <c r="W239" s="157"/>
      <c r="X239" s="157"/>
      <c r="Y239" s="157"/>
      <c r="Z239" s="157"/>
      <c r="AA239" s="118">
        <v>0</v>
      </c>
      <c r="AB239" s="118"/>
      <c r="AC239" s="118"/>
      <c r="AD239" s="118"/>
      <c r="AE239" s="118"/>
      <c r="AF239" s="118"/>
      <c r="AG239" s="118"/>
      <c r="AH239" s="118"/>
      <c r="AI239" s="118"/>
      <c r="AJ239" s="118"/>
      <c r="AK239" s="118"/>
      <c r="AL239" s="118"/>
      <c r="AM239" s="118"/>
      <c r="AN239" s="118"/>
      <c r="AO239" s="118"/>
      <c r="AP239" s="118"/>
      <c r="AQ239" s="118">
        <v>0</v>
      </c>
      <c r="AR239" s="118"/>
      <c r="AS239" s="118"/>
      <c r="AT239" s="118"/>
      <c r="AU239" s="118"/>
      <c r="AV239" s="118"/>
      <c r="AW239" s="118"/>
      <c r="AX239" s="118"/>
      <c r="AY239" s="118"/>
      <c r="AZ239" s="118"/>
      <c r="BA239" s="118"/>
      <c r="BB239" s="118"/>
      <c r="BC239" s="118"/>
      <c r="BD239" s="118"/>
      <c r="BE239" s="118"/>
      <c r="BF239" s="118"/>
      <c r="BG239" s="118"/>
      <c r="BH239" s="118"/>
      <c r="BI239" s="118"/>
      <c r="BJ239" s="118"/>
      <c r="BK239" s="118"/>
      <c r="BL239" s="118"/>
      <c r="BM239" s="118"/>
      <c r="BN239" s="118"/>
      <c r="BO239" s="118">
        <v>0</v>
      </c>
      <c r="BP239" s="118"/>
      <c r="BQ239" s="118"/>
      <c r="BR239" s="118"/>
      <c r="BS239" s="118"/>
      <c r="BT239" s="118"/>
      <c r="BU239" s="118"/>
      <c r="BV239" s="118"/>
      <c r="BW239" s="118"/>
      <c r="BX239" s="118"/>
      <c r="BY239" s="118"/>
      <c r="BZ239" s="118"/>
      <c r="CA239" s="118"/>
      <c r="CB239" s="118"/>
      <c r="CC239" s="118"/>
      <c r="CD239" s="118"/>
      <c r="CE239" s="118"/>
      <c r="CF239" s="118">
        <v>0</v>
      </c>
      <c r="CG239" s="118"/>
      <c r="CH239" s="118"/>
      <c r="CI239" s="118"/>
      <c r="CJ239" s="118"/>
      <c r="CK239" s="118"/>
      <c r="CL239" s="118"/>
      <c r="CM239" s="118"/>
      <c r="CN239" s="118"/>
      <c r="CO239" s="118"/>
      <c r="CP239" s="118"/>
      <c r="CQ239" s="118"/>
      <c r="CR239" s="119">
        <v>0</v>
      </c>
      <c r="CS239" s="119"/>
      <c r="CT239" s="119"/>
      <c r="CU239" s="119"/>
      <c r="CV239" s="119"/>
      <c r="CW239" s="119"/>
    </row>
    <row r="240" spans="1:101" ht="15.75" customHeight="1">
      <c r="A240" s="71" t="s">
        <v>913</v>
      </c>
      <c r="B240" s="117" t="s">
        <v>914</v>
      </c>
      <c r="C240" s="117"/>
      <c r="D240" s="117"/>
      <c r="E240" s="117"/>
      <c r="F240" s="117"/>
      <c r="G240" s="117"/>
      <c r="H240" s="117"/>
      <c r="I240" s="117"/>
      <c r="J240" s="117"/>
      <c r="K240" s="117"/>
      <c r="L240" s="117"/>
      <c r="M240" s="157">
        <v>0</v>
      </c>
      <c r="N240" s="157"/>
      <c r="O240" s="157"/>
      <c r="P240" s="157"/>
      <c r="Q240" s="157"/>
      <c r="R240" s="157"/>
      <c r="S240" s="157"/>
      <c r="T240" s="157"/>
      <c r="U240" s="157"/>
      <c r="V240" s="157"/>
      <c r="W240" s="157"/>
      <c r="X240" s="157"/>
      <c r="Y240" s="157"/>
      <c r="Z240" s="157"/>
      <c r="AA240" s="118">
        <v>0</v>
      </c>
      <c r="AB240" s="118"/>
      <c r="AC240" s="118"/>
      <c r="AD240" s="118"/>
      <c r="AE240" s="118"/>
      <c r="AF240" s="118"/>
      <c r="AG240" s="118"/>
      <c r="AH240" s="118"/>
      <c r="AI240" s="118"/>
      <c r="AJ240" s="118"/>
      <c r="AK240" s="118"/>
      <c r="AL240" s="118"/>
      <c r="AM240" s="118"/>
      <c r="AN240" s="118"/>
      <c r="AO240" s="118"/>
      <c r="AP240" s="118"/>
      <c r="AQ240" s="118">
        <v>0</v>
      </c>
      <c r="AR240" s="118"/>
      <c r="AS240" s="118"/>
      <c r="AT240" s="118"/>
      <c r="AU240" s="118"/>
      <c r="AV240" s="118"/>
      <c r="AW240" s="118"/>
      <c r="AX240" s="118"/>
      <c r="AY240" s="118"/>
      <c r="AZ240" s="118"/>
      <c r="BA240" s="118"/>
      <c r="BB240" s="118"/>
      <c r="BC240" s="118"/>
      <c r="BD240" s="118"/>
      <c r="BE240" s="118"/>
      <c r="BF240" s="118"/>
      <c r="BG240" s="118"/>
      <c r="BH240" s="118"/>
      <c r="BI240" s="118"/>
      <c r="BJ240" s="118"/>
      <c r="BK240" s="118"/>
      <c r="BL240" s="118"/>
      <c r="BM240" s="118"/>
      <c r="BN240" s="118"/>
      <c r="BO240" s="118">
        <v>0</v>
      </c>
      <c r="BP240" s="118"/>
      <c r="BQ240" s="118"/>
      <c r="BR240" s="118"/>
      <c r="BS240" s="118"/>
      <c r="BT240" s="118"/>
      <c r="BU240" s="118"/>
      <c r="BV240" s="118"/>
      <c r="BW240" s="118"/>
      <c r="BX240" s="118"/>
      <c r="BY240" s="118"/>
      <c r="BZ240" s="118"/>
      <c r="CA240" s="118"/>
      <c r="CB240" s="118"/>
      <c r="CC240" s="118"/>
      <c r="CD240" s="118"/>
      <c r="CE240" s="118"/>
      <c r="CF240" s="118">
        <v>0</v>
      </c>
      <c r="CG240" s="118"/>
      <c r="CH240" s="118"/>
      <c r="CI240" s="118"/>
      <c r="CJ240" s="118"/>
      <c r="CK240" s="118"/>
      <c r="CL240" s="118"/>
      <c r="CM240" s="118"/>
      <c r="CN240" s="118"/>
      <c r="CO240" s="118"/>
      <c r="CP240" s="118"/>
      <c r="CQ240" s="118"/>
      <c r="CR240" s="119">
        <v>0</v>
      </c>
      <c r="CS240" s="119"/>
      <c r="CT240" s="119"/>
      <c r="CU240" s="119"/>
      <c r="CV240" s="119"/>
      <c r="CW240" s="119"/>
    </row>
    <row r="241" spans="1:101" ht="15.75" customHeight="1">
      <c r="A241" s="71" t="s">
        <v>915</v>
      </c>
      <c r="B241" s="117" t="s">
        <v>916</v>
      </c>
      <c r="C241" s="117"/>
      <c r="D241" s="117"/>
      <c r="E241" s="117"/>
      <c r="F241" s="117"/>
      <c r="G241" s="117"/>
      <c r="H241" s="117"/>
      <c r="I241" s="117"/>
      <c r="J241" s="117"/>
      <c r="K241" s="117"/>
      <c r="L241" s="117"/>
      <c r="M241" s="157">
        <v>0</v>
      </c>
      <c r="N241" s="157"/>
      <c r="O241" s="157"/>
      <c r="P241" s="157"/>
      <c r="Q241" s="157"/>
      <c r="R241" s="157"/>
      <c r="S241" s="157"/>
      <c r="T241" s="157"/>
      <c r="U241" s="157"/>
      <c r="V241" s="157"/>
      <c r="W241" s="157"/>
      <c r="X241" s="157"/>
      <c r="Y241" s="157"/>
      <c r="Z241" s="157"/>
      <c r="AA241" s="118">
        <v>0</v>
      </c>
      <c r="AB241" s="118"/>
      <c r="AC241" s="118"/>
      <c r="AD241" s="118"/>
      <c r="AE241" s="118"/>
      <c r="AF241" s="118"/>
      <c r="AG241" s="118"/>
      <c r="AH241" s="118"/>
      <c r="AI241" s="118"/>
      <c r="AJ241" s="118"/>
      <c r="AK241" s="118"/>
      <c r="AL241" s="118"/>
      <c r="AM241" s="118"/>
      <c r="AN241" s="118"/>
      <c r="AO241" s="118"/>
      <c r="AP241" s="118"/>
      <c r="AQ241" s="118">
        <v>0</v>
      </c>
      <c r="AR241" s="118"/>
      <c r="AS241" s="118"/>
      <c r="AT241" s="118"/>
      <c r="AU241" s="118"/>
      <c r="AV241" s="118"/>
      <c r="AW241" s="118"/>
      <c r="AX241" s="118"/>
      <c r="AY241" s="118"/>
      <c r="AZ241" s="118"/>
      <c r="BA241" s="118"/>
      <c r="BB241" s="118"/>
      <c r="BC241" s="118"/>
      <c r="BD241" s="118"/>
      <c r="BE241" s="118"/>
      <c r="BF241" s="118"/>
      <c r="BG241" s="118"/>
      <c r="BH241" s="118"/>
      <c r="BI241" s="118"/>
      <c r="BJ241" s="118"/>
      <c r="BK241" s="118"/>
      <c r="BL241" s="118"/>
      <c r="BM241" s="118"/>
      <c r="BN241" s="118"/>
      <c r="BO241" s="118">
        <v>0</v>
      </c>
      <c r="BP241" s="118"/>
      <c r="BQ241" s="118"/>
      <c r="BR241" s="118"/>
      <c r="BS241" s="118"/>
      <c r="BT241" s="118"/>
      <c r="BU241" s="118"/>
      <c r="BV241" s="118"/>
      <c r="BW241" s="118"/>
      <c r="BX241" s="118"/>
      <c r="BY241" s="118"/>
      <c r="BZ241" s="118"/>
      <c r="CA241" s="118"/>
      <c r="CB241" s="118"/>
      <c r="CC241" s="118"/>
      <c r="CD241" s="118"/>
      <c r="CE241" s="118"/>
      <c r="CF241" s="118">
        <v>0</v>
      </c>
      <c r="CG241" s="118"/>
      <c r="CH241" s="118"/>
      <c r="CI241" s="118"/>
      <c r="CJ241" s="118"/>
      <c r="CK241" s="118"/>
      <c r="CL241" s="118"/>
      <c r="CM241" s="118"/>
      <c r="CN241" s="118"/>
      <c r="CO241" s="118"/>
      <c r="CP241" s="118"/>
      <c r="CQ241" s="118"/>
      <c r="CR241" s="119">
        <v>0</v>
      </c>
      <c r="CS241" s="119"/>
      <c r="CT241" s="119"/>
      <c r="CU241" s="119"/>
      <c r="CV241" s="119"/>
      <c r="CW241" s="119"/>
    </row>
    <row r="242" spans="1:101" ht="15.75" customHeight="1">
      <c r="A242" s="73" t="s">
        <v>909</v>
      </c>
      <c r="B242" s="107" t="s">
        <v>844</v>
      </c>
      <c r="C242" s="107"/>
      <c r="D242" s="107"/>
      <c r="E242" s="107"/>
      <c r="F242" s="107"/>
      <c r="G242" s="107"/>
      <c r="H242" s="107"/>
      <c r="I242" s="107"/>
      <c r="J242" s="107"/>
      <c r="K242" s="107"/>
      <c r="L242" s="107"/>
      <c r="M242" s="139">
        <v>0</v>
      </c>
      <c r="N242" s="139"/>
      <c r="O242" s="139"/>
      <c r="P242" s="139"/>
      <c r="Q242" s="139"/>
      <c r="R242" s="139"/>
      <c r="S242" s="139"/>
      <c r="T242" s="139"/>
      <c r="U242" s="139"/>
      <c r="V242" s="139"/>
      <c r="W242" s="139"/>
      <c r="X242" s="139"/>
      <c r="Y242" s="139"/>
      <c r="Z242" s="139"/>
      <c r="AA242" s="108">
        <v>0</v>
      </c>
      <c r="AB242" s="108"/>
      <c r="AC242" s="108"/>
      <c r="AD242" s="108"/>
      <c r="AE242" s="108"/>
      <c r="AF242" s="108"/>
      <c r="AG242" s="108"/>
      <c r="AH242" s="108"/>
      <c r="AI242" s="108"/>
      <c r="AJ242" s="108"/>
      <c r="AK242" s="108"/>
      <c r="AL242" s="108"/>
      <c r="AM242" s="108"/>
      <c r="AN242" s="108"/>
      <c r="AO242" s="108"/>
      <c r="AP242" s="108"/>
      <c r="AQ242" s="108">
        <v>0</v>
      </c>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v>0</v>
      </c>
      <c r="BP242" s="108"/>
      <c r="BQ242" s="108"/>
      <c r="BR242" s="108"/>
      <c r="BS242" s="108"/>
      <c r="BT242" s="108"/>
      <c r="BU242" s="108"/>
      <c r="BV242" s="108"/>
      <c r="BW242" s="108"/>
      <c r="BX242" s="108"/>
      <c r="BY242" s="108"/>
      <c r="BZ242" s="108"/>
      <c r="CA242" s="108"/>
      <c r="CB242" s="108"/>
      <c r="CC242" s="108"/>
      <c r="CD242" s="108"/>
      <c r="CE242" s="108"/>
      <c r="CF242" s="108">
        <v>0</v>
      </c>
      <c r="CG242" s="108"/>
      <c r="CH242" s="108"/>
      <c r="CI242" s="108"/>
      <c r="CJ242" s="108"/>
      <c r="CK242" s="108"/>
      <c r="CL242" s="108"/>
      <c r="CM242" s="108"/>
      <c r="CN242" s="108"/>
      <c r="CO242" s="108"/>
      <c r="CP242" s="108"/>
      <c r="CQ242" s="108"/>
      <c r="CR242" s="109">
        <v>0</v>
      </c>
      <c r="CS242" s="109"/>
      <c r="CT242" s="109"/>
      <c r="CU242" s="109"/>
      <c r="CV242" s="109"/>
      <c r="CW242" s="109"/>
    </row>
    <row r="243" ht="15.75" customHeight="1">
      <c r="A243" s="56"/>
    </row>
    <row r="244" spans="1:92" ht="24.75" customHeight="1">
      <c r="A244" s="206"/>
      <c r="B244" s="206"/>
      <c r="C244" s="206"/>
      <c r="D244" s="206"/>
      <c r="E244" s="206"/>
      <c r="F244" s="206"/>
      <c r="G244" s="206"/>
      <c r="H244" s="206"/>
      <c r="I244" s="206"/>
      <c r="J244" s="206"/>
      <c r="K244" s="206"/>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c r="AG244" s="206"/>
      <c r="AH244" s="206"/>
      <c r="AI244" s="206"/>
      <c r="AJ244" s="206"/>
      <c r="AK244" s="206"/>
      <c r="AL244" s="206"/>
      <c r="AM244" s="206"/>
      <c r="AN244" s="206"/>
      <c r="AO244" s="206"/>
      <c r="AP244" s="206"/>
      <c r="AQ244" s="206"/>
      <c r="AR244" s="206"/>
      <c r="AS244" s="206"/>
      <c r="AT244" s="149" t="s">
        <v>854</v>
      </c>
      <c r="AU244" s="149"/>
      <c r="AV244" s="149"/>
      <c r="AW244" s="149"/>
      <c r="AX244" s="149"/>
      <c r="AY244" s="149"/>
      <c r="AZ244" s="149"/>
      <c r="BA244" s="149"/>
      <c r="BB244" s="149"/>
      <c r="BC244" s="149"/>
      <c r="BD244" s="149"/>
      <c r="BE244" s="149"/>
      <c r="BF244" s="149"/>
      <c r="BG244" s="149"/>
      <c r="BH244" s="149"/>
      <c r="BI244" s="149"/>
      <c r="BJ244" s="149"/>
      <c r="BK244" s="149"/>
      <c r="BL244" s="149"/>
      <c r="BM244" s="149"/>
      <c r="BN244" s="149"/>
      <c r="BO244" s="149"/>
      <c r="BP244" s="149"/>
      <c r="BQ244" s="149"/>
      <c r="BR244" s="149"/>
      <c r="BS244" s="149"/>
      <c r="BT244" s="149"/>
      <c r="BU244" s="149" t="s">
        <v>855</v>
      </c>
      <c r="BV244" s="149"/>
      <c r="BW244" s="149"/>
      <c r="BX244" s="149"/>
      <c r="BY244" s="149"/>
      <c r="BZ244" s="149"/>
      <c r="CA244" s="149"/>
      <c r="CB244" s="149"/>
      <c r="CC244" s="149"/>
      <c r="CD244" s="149"/>
      <c r="CE244" s="149"/>
      <c r="CF244" s="149"/>
      <c r="CG244" s="149"/>
      <c r="CH244" s="149"/>
      <c r="CI244" s="149"/>
      <c r="CJ244" s="149"/>
      <c r="CK244" s="149"/>
      <c r="CL244" s="149"/>
      <c r="CM244" s="149"/>
      <c r="CN244" s="149"/>
    </row>
    <row r="245" spans="1:92" ht="24.75" customHeight="1">
      <c r="A245" s="177" t="s">
        <v>917</v>
      </c>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8">
        <v>0</v>
      </c>
      <c r="AU245" s="178"/>
      <c r="AV245" s="178"/>
      <c r="AW245" s="178"/>
      <c r="AX245" s="178"/>
      <c r="AY245" s="178"/>
      <c r="AZ245" s="178"/>
      <c r="BA245" s="178"/>
      <c r="BB245" s="178"/>
      <c r="BC245" s="178"/>
      <c r="BD245" s="178"/>
      <c r="BE245" s="178"/>
      <c r="BF245" s="178"/>
      <c r="BG245" s="178"/>
      <c r="BH245" s="178"/>
      <c r="BI245" s="178"/>
      <c r="BJ245" s="178"/>
      <c r="BK245" s="178"/>
      <c r="BL245" s="178"/>
      <c r="BM245" s="178"/>
      <c r="BN245" s="178"/>
      <c r="BO245" s="178"/>
      <c r="BP245" s="178"/>
      <c r="BQ245" s="178"/>
      <c r="BR245" s="178"/>
      <c r="BS245" s="178"/>
      <c r="BT245" s="178"/>
      <c r="BU245" s="178">
        <v>0</v>
      </c>
      <c r="BV245" s="178"/>
      <c r="BW245" s="178"/>
      <c r="BX245" s="178"/>
      <c r="BY245" s="178"/>
      <c r="BZ245" s="178"/>
      <c r="CA245" s="178"/>
      <c r="CB245" s="178"/>
      <c r="CC245" s="178"/>
      <c r="CD245" s="178"/>
      <c r="CE245" s="178"/>
      <c r="CF245" s="178"/>
      <c r="CG245" s="178"/>
      <c r="CH245" s="178"/>
      <c r="CI245" s="178"/>
      <c r="CJ245" s="178"/>
      <c r="CK245" s="178"/>
      <c r="CL245" s="178"/>
      <c r="CM245" s="178"/>
      <c r="CN245" s="178"/>
    </row>
    <row r="246" spans="1:92" ht="15.75" customHeight="1">
      <c r="A246" s="177" t="s">
        <v>844</v>
      </c>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8">
        <v>0</v>
      </c>
      <c r="AU246" s="178"/>
      <c r="AV246" s="178"/>
      <c r="AW246" s="178"/>
      <c r="AX246" s="178"/>
      <c r="AY246" s="178"/>
      <c r="AZ246" s="178"/>
      <c r="BA246" s="178"/>
      <c r="BB246" s="178"/>
      <c r="BC246" s="178"/>
      <c r="BD246" s="178"/>
      <c r="BE246" s="178"/>
      <c r="BF246" s="178"/>
      <c r="BG246" s="178"/>
      <c r="BH246" s="178"/>
      <c r="BI246" s="178"/>
      <c r="BJ246" s="178"/>
      <c r="BK246" s="178"/>
      <c r="BL246" s="178"/>
      <c r="BM246" s="178"/>
      <c r="BN246" s="178"/>
      <c r="BO246" s="178"/>
      <c r="BP246" s="178"/>
      <c r="BQ246" s="178"/>
      <c r="BR246" s="178"/>
      <c r="BS246" s="178"/>
      <c r="BT246" s="178"/>
      <c r="BU246" s="178">
        <v>0</v>
      </c>
      <c r="BV246" s="178"/>
      <c r="BW246" s="178"/>
      <c r="BX246" s="178"/>
      <c r="BY246" s="178"/>
      <c r="BZ246" s="178"/>
      <c r="CA246" s="178"/>
      <c r="CB246" s="178"/>
      <c r="CC246" s="178"/>
      <c r="CD246" s="178"/>
      <c r="CE246" s="178"/>
      <c r="CF246" s="178"/>
      <c r="CG246" s="178"/>
      <c r="CH246" s="178"/>
      <c r="CI246" s="178"/>
      <c r="CJ246" s="178"/>
      <c r="CK246" s="178"/>
      <c r="CL246" s="178"/>
      <c r="CM246" s="178"/>
      <c r="CN246" s="178"/>
    </row>
    <row r="247" spans="1:92" ht="15.75" customHeight="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7">
        <v>0</v>
      </c>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v>0</v>
      </c>
      <c r="BV247" s="147"/>
      <c r="BW247" s="147"/>
      <c r="BX247" s="147"/>
      <c r="BY247" s="147"/>
      <c r="BZ247" s="147"/>
      <c r="CA247" s="147"/>
      <c r="CB247" s="147"/>
      <c r="CC247" s="147"/>
      <c r="CD247" s="147"/>
      <c r="CE247" s="147"/>
      <c r="CF247" s="147"/>
      <c r="CG247" s="147"/>
      <c r="CH247" s="147"/>
      <c r="CI247" s="147"/>
      <c r="CJ247" s="147"/>
      <c r="CK247" s="147"/>
      <c r="CL247" s="147"/>
      <c r="CM247" s="147"/>
      <c r="CN247" s="147"/>
    </row>
    <row r="248" spans="1:92" ht="15.75" customHeight="1">
      <c r="A248" s="177" t="s">
        <v>918</v>
      </c>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8">
        <v>0</v>
      </c>
      <c r="AU248" s="178"/>
      <c r="AV248" s="178"/>
      <c r="AW248" s="178"/>
      <c r="AX248" s="178"/>
      <c r="AY248" s="178"/>
      <c r="AZ248" s="178"/>
      <c r="BA248" s="178"/>
      <c r="BB248" s="178"/>
      <c r="BC248" s="178"/>
      <c r="BD248" s="178"/>
      <c r="BE248" s="178"/>
      <c r="BF248" s="178"/>
      <c r="BG248" s="178"/>
      <c r="BH248" s="178"/>
      <c r="BI248" s="178"/>
      <c r="BJ248" s="178"/>
      <c r="BK248" s="178"/>
      <c r="BL248" s="178"/>
      <c r="BM248" s="178"/>
      <c r="BN248" s="178"/>
      <c r="BO248" s="178"/>
      <c r="BP248" s="178"/>
      <c r="BQ248" s="178"/>
      <c r="BR248" s="178"/>
      <c r="BS248" s="178"/>
      <c r="BT248" s="178"/>
      <c r="BU248" s="178">
        <v>0</v>
      </c>
      <c r="BV248" s="178"/>
      <c r="BW248" s="178"/>
      <c r="BX248" s="178"/>
      <c r="BY248" s="178"/>
      <c r="BZ248" s="178"/>
      <c r="CA248" s="178"/>
      <c r="CB248" s="178"/>
      <c r="CC248" s="178"/>
      <c r="CD248" s="178"/>
      <c r="CE248" s="178"/>
      <c r="CF248" s="178"/>
      <c r="CG248" s="178"/>
      <c r="CH248" s="178"/>
      <c r="CI248" s="178"/>
      <c r="CJ248" s="178"/>
      <c r="CK248" s="178"/>
      <c r="CL248" s="178"/>
      <c r="CM248" s="178"/>
      <c r="CN248" s="178"/>
    </row>
    <row r="249" spans="1:92" ht="15.75" customHeight="1">
      <c r="A249" s="194" t="s">
        <v>919</v>
      </c>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5">
        <v>0</v>
      </c>
      <c r="AU249" s="195"/>
      <c r="AV249" s="195"/>
      <c r="AW249" s="195"/>
      <c r="AX249" s="195"/>
      <c r="AY249" s="195"/>
      <c r="AZ249" s="195"/>
      <c r="BA249" s="195"/>
      <c r="BB249" s="195"/>
      <c r="BC249" s="195"/>
      <c r="BD249" s="195"/>
      <c r="BE249" s="195"/>
      <c r="BF249" s="195"/>
      <c r="BG249" s="195"/>
      <c r="BH249" s="195"/>
      <c r="BI249" s="195"/>
      <c r="BJ249" s="195"/>
      <c r="BK249" s="195"/>
      <c r="BL249" s="195"/>
      <c r="BM249" s="195"/>
      <c r="BN249" s="195"/>
      <c r="BO249" s="195"/>
      <c r="BP249" s="195"/>
      <c r="BQ249" s="195"/>
      <c r="BR249" s="195"/>
      <c r="BS249" s="195"/>
      <c r="BT249" s="195"/>
      <c r="BU249" s="195">
        <v>0</v>
      </c>
      <c r="BV249" s="195"/>
      <c r="BW249" s="195"/>
      <c r="BX249" s="195"/>
      <c r="BY249" s="195"/>
      <c r="BZ249" s="195"/>
      <c r="CA249" s="195"/>
      <c r="CB249" s="195"/>
      <c r="CC249" s="195"/>
      <c r="CD249" s="195"/>
      <c r="CE249" s="195"/>
      <c r="CF249" s="195"/>
      <c r="CG249" s="195"/>
      <c r="CH249" s="195"/>
      <c r="CI249" s="195"/>
      <c r="CJ249" s="195"/>
      <c r="CK249" s="195"/>
      <c r="CL249" s="195"/>
      <c r="CM249" s="195"/>
      <c r="CN249" s="195"/>
    </row>
    <row r="250" spans="1:92" ht="15.75" customHeight="1">
      <c r="A250" s="146" t="s">
        <v>844</v>
      </c>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c r="AR250" s="146"/>
      <c r="AS250" s="146"/>
      <c r="AT250" s="147">
        <v>0</v>
      </c>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v>0</v>
      </c>
      <c r="BV250" s="147"/>
      <c r="BW250" s="147"/>
      <c r="BX250" s="147"/>
      <c r="BY250" s="147"/>
      <c r="BZ250" s="147"/>
      <c r="CA250" s="147"/>
      <c r="CB250" s="147"/>
      <c r="CC250" s="147"/>
      <c r="CD250" s="147"/>
      <c r="CE250" s="147"/>
      <c r="CF250" s="147"/>
      <c r="CG250" s="147"/>
      <c r="CH250" s="147"/>
      <c r="CI250" s="147"/>
      <c r="CJ250" s="147"/>
      <c r="CK250" s="147"/>
      <c r="CL250" s="147"/>
      <c r="CM250" s="147"/>
      <c r="CN250" s="147"/>
    </row>
    <row r="251" spans="1:92" ht="15.75" customHeight="1">
      <c r="A251" s="146" t="s">
        <v>920</v>
      </c>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7">
        <v>0</v>
      </c>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v>0</v>
      </c>
      <c r="BV251" s="147"/>
      <c r="BW251" s="147"/>
      <c r="BX251" s="147"/>
      <c r="BY251" s="147"/>
      <c r="BZ251" s="147"/>
      <c r="CA251" s="147"/>
      <c r="CB251" s="147"/>
      <c r="CC251" s="147"/>
      <c r="CD251" s="147"/>
      <c r="CE251" s="147"/>
      <c r="CF251" s="147"/>
      <c r="CG251" s="147"/>
      <c r="CH251" s="147"/>
      <c r="CI251" s="147"/>
      <c r="CJ251" s="147"/>
      <c r="CK251" s="147"/>
      <c r="CL251" s="147"/>
      <c r="CM251" s="147"/>
      <c r="CN251" s="147"/>
    </row>
    <row r="252" spans="1:92" ht="24.75" customHeight="1">
      <c r="A252" s="146" t="s">
        <v>921</v>
      </c>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7">
        <v>0</v>
      </c>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v>0</v>
      </c>
      <c r="BV252" s="147"/>
      <c r="BW252" s="147"/>
      <c r="BX252" s="147"/>
      <c r="BY252" s="147"/>
      <c r="BZ252" s="147"/>
      <c r="CA252" s="147"/>
      <c r="CB252" s="147"/>
      <c r="CC252" s="147"/>
      <c r="CD252" s="147"/>
      <c r="CE252" s="147"/>
      <c r="CF252" s="147"/>
      <c r="CG252" s="147"/>
      <c r="CH252" s="147"/>
      <c r="CI252" s="147"/>
      <c r="CJ252" s="147"/>
      <c r="CK252" s="147"/>
      <c r="CL252" s="147"/>
      <c r="CM252" s="147"/>
      <c r="CN252" s="147"/>
    </row>
    <row r="253" spans="1:92" ht="15.75" customHeight="1">
      <c r="A253" s="194" t="s">
        <v>922</v>
      </c>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c r="AK253" s="194"/>
      <c r="AL253" s="194"/>
      <c r="AM253" s="194"/>
      <c r="AN253" s="194"/>
      <c r="AO253" s="194"/>
      <c r="AP253" s="194"/>
      <c r="AQ253" s="194"/>
      <c r="AR253" s="194"/>
      <c r="AS253" s="194"/>
      <c r="AT253" s="195">
        <v>0</v>
      </c>
      <c r="AU253" s="195"/>
      <c r="AV253" s="195"/>
      <c r="AW253" s="195"/>
      <c r="AX253" s="195"/>
      <c r="AY253" s="195"/>
      <c r="AZ253" s="195"/>
      <c r="BA253" s="195"/>
      <c r="BB253" s="195"/>
      <c r="BC253" s="195"/>
      <c r="BD253" s="195"/>
      <c r="BE253" s="195"/>
      <c r="BF253" s="195"/>
      <c r="BG253" s="195"/>
      <c r="BH253" s="195"/>
      <c r="BI253" s="195"/>
      <c r="BJ253" s="195"/>
      <c r="BK253" s="195"/>
      <c r="BL253" s="195"/>
      <c r="BM253" s="195"/>
      <c r="BN253" s="195"/>
      <c r="BO253" s="195"/>
      <c r="BP253" s="195"/>
      <c r="BQ253" s="195"/>
      <c r="BR253" s="195"/>
      <c r="BS253" s="195"/>
      <c r="BT253" s="195"/>
      <c r="BU253" s="195">
        <v>0</v>
      </c>
      <c r="BV253" s="195"/>
      <c r="BW253" s="195"/>
      <c r="BX253" s="195"/>
      <c r="BY253" s="195"/>
      <c r="BZ253" s="195"/>
      <c r="CA253" s="195"/>
      <c r="CB253" s="195"/>
      <c r="CC253" s="195"/>
      <c r="CD253" s="195"/>
      <c r="CE253" s="195"/>
      <c r="CF253" s="195"/>
      <c r="CG253" s="195"/>
      <c r="CH253" s="195"/>
      <c r="CI253" s="195"/>
      <c r="CJ253" s="195"/>
      <c r="CK253" s="195"/>
      <c r="CL253" s="195"/>
      <c r="CM253" s="195"/>
      <c r="CN253" s="195"/>
    </row>
    <row r="254" spans="1:92" ht="15.75" customHeight="1">
      <c r="A254" s="146" t="s">
        <v>844</v>
      </c>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7">
        <v>0</v>
      </c>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v>0</v>
      </c>
      <c r="BV254" s="147"/>
      <c r="BW254" s="147"/>
      <c r="BX254" s="147"/>
      <c r="BY254" s="147"/>
      <c r="BZ254" s="147"/>
      <c r="CA254" s="147"/>
      <c r="CB254" s="147"/>
      <c r="CC254" s="147"/>
      <c r="CD254" s="147"/>
      <c r="CE254" s="147"/>
      <c r="CF254" s="147"/>
      <c r="CG254" s="147"/>
      <c r="CH254" s="147"/>
      <c r="CI254" s="147"/>
      <c r="CJ254" s="147"/>
      <c r="CK254" s="147"/>
      <c r="CL254" s="147"/>
      <c r="CM254" s="147"/>
      <c r="CN254" s="147"/>
    </row>
    <row r="255" spans="1:92" ht="15.75" customHeight="1">
      <c r="A255" s="146" t="s">
        <v>920</v>
      </c>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c r="AR255" s="146"/>
      <c r="AS255" s="146"/>
      <c r="AT255" s="147">
        <v>0</v>
      </c>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v>0</v>
      </c>
      <c r="BV255" s="147"/>
      <c r="BW255" s="147"/>
      <c r="BX255" s="147"/>
      <c r="BY255" s="147"/>
      <c r="BZ255" s="147"/>
      <c r="CA255" s="147"/>
      <c r="CB255" s="147"/>
      <c r="CC255" s="147"/>
      <c r="CD255" s="147"/>
      <c r="CE255" s="147"/>
      <c r="CF255" s="147"/>
      <c r="CG255" s="147"/>
      <c r="CH255" s="147"/>
      <c r="CI255" s="147"/>
      <c r="CJ255" s="147"/>
      <c r="CK255" s="147"/>
      <c r="CL255" s="147"/>
      <c r="CM255" s="147"/>
      <c r="CN255" s="147"/>
    </row>
    <row r="256" spans="1:92" ht="24.75" customHeight="1">
      <c r="A256" s="146" t="s">
        <v>923</v>
      </c>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7">
        <v>0</v>
      </c>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c r="BO256" s="147"/>
      <c r="BP256" s="147"/>
      <c r="BQ256" s="147"/>
      <c r="BR256" s="147"/>
      <c r="BS256" s="147"/>
      <c r="BT256" s="147"/>
      <c r="BU256" s="147">
        <v>0</v>
      </c>
      <c r="BV256" s="147"/>
      <c r="BW256" s="147"/>
      <c r="BX256" s="147"/>
      <c r="BY256" s="147"/>
      <c r="BZ256" s="147"/>
      <c r="CA256" s="147"/>
      <c r="CB256" s="147"/>
      <c r="CC256" s="147"/>
      <c r="CD256" s="147"/>
      <c r="CE256" s="147"/>
      <c r="CF256" s="147"/>
      <c r="CG256" s="147"/>
      <c r="CH256" s="147"/>
      <c r="CI256" s="147"/>
      <c r="CJ256" s="147"/>
      <c r="CK256" s="147"/>
      <c r="CL256" s="147"/>
      <c r="CM256" s="147"/>
      <c r="CN256" s="147"/>
    </row>
    <row r="257" spans="1:92" ht="15.75" customHeight="1">
      <c r="A257" s="194" t="s">
        <v>924</v>
      </c>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5">
        <v>0</v>
      </c>
      <c r="AU257" s="195"/>
      <c r="AV257" s="195"/>
      <c r="AW257" s="195"/>
      <c r="AX257" s="195"/>
      <c r="AY257" s="195"/>
      <c r="AZ257" s="195"/>
      <c r="BA257" s="195"/>
      <c r="BB257" s="195"/>
      <c r="BC257" s="195"/>
      <c r="BD257" s="195"/>
      <c r="BE257" s="195"/>
      <c r="BF257" s="195"/>
      <c r="BG257" s="195"/>
      <c r="BH257" s="195"/>
      <c r="BI257" s="195"/>
      <c r="BJ257" s="195"/>
      <c r="BK257" s="195"/>
      <c r="BL257" s="195"/>
      <c r="BM257" s="195"/>
      <c r="BN257" s="195"/>
      <c r="BO257" s="195"/>
      <c r="BP257" s="195"/>
      <c r="BQ257" s="195"/>
      <c r="BR257" s="195"/>
      <c r="BS257" s="195"/>
      <c r="BT257" s="195"/>
      <c r="BU257" s="195">
        <v>0</v>
      </c>
      <c r="BV257" s="195"/>
      <c r="BW257" s="195"/>
      <c r="BX257" s="195"/>
      <c r="BY257" s="195"/>
      <c r="BZ257" s="195"/>
      <c r="CA257" s="195"/>
      <c r="CB257" s="195"/>
      <c r="CC257" s="195"/>
      <c r="CD257" s="195"/>
      <c r="CE257" s="195"/>
      <c r="CF257" s="195"/>
      <c r="CG257" s="195"/>
      <c r="CH257" s="195"/>
      <c r="CI257" s="195"/>
      <c r="CJ257" s="195"/>
      <c r="CK257" s="195"/>
      <c r="CL257" s="195"/>
      <c r="CM257" s="195"/>
      <c r="CN257" s="195"/>
    </row>
    <row r="258" spans="1:92" ht="15.75" customHeight="1">
      <c r="A258" s="146" t="s">
        <v>844</v>
      </c>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7">
        <v>0</v>
      </c>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c r="BR258" s="147"/>
      <c r="BS258" s="147"/>
      <c r="BT258" s="147"/>
      <c r="BU258" s="147">
        <v>0</v>
      </c>
      <c r="BV258" s="147"/>
      <c r="BW258" s="147"/>
      <c r="BX258" s="147"/>
      <c r="BY258" s="147"/>
      <c r="BZ258" s="147"/>
      <c r="CA258" s="147"/>
      <c r="CB258" s="147"/>
      <c r="CC258" s="147"/>
      <c r="CD258" s="147"/>
      <c r="CE258" s="147"/>
      <c r="CF258" s="147"/>
      <c r="CG258" s="147"/>
      <c r="CH258" s="147"/>
      <c r="CI258" s="147"/>
      <c r="CJ258" s="147"/>
      <c r="CK258" s="147"/>
      <c r="CL258" s="147"/>
      <c r="CM258" s="147"/>
      <c r="CN258" s="147"/>
    </row>
    <row r="259" spans="1:92" ht="15.75" customHeight="1">
      <c r="A259" s="146" t="s">
        <v>920</v>
      </c>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c r="AR259" s="146"/>
      <c r="AS259" s="146"/>
      <c r="AT259" s="147">
        <v>0</v>
      </c>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c r="BR259" s="147"/>
      <c r="BS259" s="147"/>
      <c r="BT259" s="147"/>
      <c r="BU259" s="147">
        <v>0</v>
      </c>
      <c r="BV259" s="147"/>
      <c r="BW259" s="147"/>
      <c r="BX259" s="147"/>
      <c r="BY259" s="147"/>
      <c r="BZ259" s="147"/>
      <c r="CA259" s="147"/>
      <c r="CB259" s="147"/>
      <c r="CC259" s="147"/>
      <c r="CD259" s="147"/>
      <c r="CE259" s="147"/>
      <c r="CF259" s="147"/>
      <c r="CG259" s="147"/>
      <c r="CH259" s="147"/>
      <c r="CI259" s="147"/>
      <c r="CJ259" s="147"/>
      <c r="CK259" s="147"/>
      <c r="CL259" s="147"/>
      <c r="CM259" s="147"/>
      <c r="CN259" s="147"/>
    </row>
    <row r="260" spans="1:92" ht="24.75" customHeight="1">
      <c r="A260" s="146" t="s">
        <v>925</v>
      </c>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c r="AR260" s="146"/>
      <c r="AS260" s="146"/>
      <c r="AT260" s="147">
        <v>0</v>
      </c>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c r="BR260" s="147"/>
      <c r="BS260" s="147"/>
      <c r="BT260" s="147"/>
      <c r="BU260" s="147">
        <v>0</v>
      </c>
      <c r="BV260" s="147"/>
      <c r="BW260" s="147"/>
      <c r="BX260" s="147"/>
      <c r="BY260" s="147"/>
      <c r="BZ260" s="147"/>
      <c r="CA260" s="147"/>
      <c r="CB260" s="147"/>
      <c r="CC260" s="147"/>
      <c r="CD260" s="147"/>
      <c r="CE260" s="147"/>
      <c r="CF260" s="147"/>
      <c r="CG260" s="147"/>
      <c r="CH260" s="147"/>
      <c r="CI260" s="147"/>
      <c r="CJ260" s="147"/>
      <c r="CK260" s="147"/>
      <c r="CL260" s="147"/>
      <c r="CM260" s="147"/>
      <c r="CN260" s="147"/>
    </row>
    <row r="261" spans="1:92" ht="15.75" customHeight="1">
      <c r="A261" s="146" t="s">
        <v>926</v>
      </c>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6"/>
      <c r="AQ261" s="146"/>
      <c r="AR261" s="146"/>
      <c r="AS261" s="146"/>
      <c r="AT261" s="147">
        <v>0</v>
      </c>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c r="BO261" s="147"/>
      <c r="BP261" s="147"/>
      <c r="BQ261" s="147"/>
      <c r="BR261" s="147"/>
      <c r="BS261" s="147"/>
      <c r="BT261" s="147"/>
      <c r="BU261" s="147">
        <v>0</v>
      </c>
      <c r="BV261" s="147"/>
      <c r="BW261" s="147"/>
      <c r="BX261" s="147"/>
      <c r="BY261" s="147"/>
      <c r="BZ261" s="147"/>
      <c r="CA261" s="147"/>
      <c r="CB261" s="147"/>
      <c r="CC261" s="147"/>
      <c r="CD261" s="147"/>
      <c r="CE261" s="147"/>
      <c r="CF261" s="147"/>
      <c r="CG261" s="147"/>
      <c r="CH261" s="147"/>
      <c r="CI261" s="147"/>
      <c r="CJ261" s="147"/>
      <c r="CK261" s="147"/>
      <c r="CL261" s="147"/>
      <c r="CM261" s="147"/>
      <c r="CN261" s="147"/>
    </row>
    <row r="262" spans="1:92" ht="15.75" customHeight="1">
      <c r="A262" s="146" t="s">
        <v>844</v>
      </c>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6"/>
      <c r="AQ262" s="146"/>
      <c r="AR262" s="146"/>
      <c r="AS262" s="146"/>
      <c r="AT262" s="147">
        <v>0</v>
      </c>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v>0</v>
      </c>
      <c r="BV262" s="147"/>
      <c r="BW262" s="147"/>
      <c r="BX262" s="147"/>
      <c r="BY262" s="147"/>
      <c r="BZ262" s="147"/>
      <c r="CA262" s="147"/>
      <c r="CB262" s="147"/>
      <c r="CC262" s="147"/>
      <c r="CD262" s="147"/>
      <c r="CE262" s="147"/>
      <c r="CF262" s="147"/>
      <c r="CG262" s="147"/>
      <c r="CH262" s="147"/>
      <c r="CI262" s="147"/>
      <c r="CJ262" s="147"/>
      <c r="CK262" s="147"/>
      <c r="CL262" s="147"/>
      <c r="CM262" s="147"/>
      <c r="CN262" s="147"/>
    </row>
    <row r="263" spans="1:92" ht="15.75" customHeight="1">
      <c r="A263" s="146" t="s">
        <v>927</v>
      </c>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c r="AR263" s="146"/>
      <c r="AS263" s="146"/>
      <c r="AT263" s="147">
        <v>0</v>
      </c>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c r="BO263" s="147"/>
      <c r="BP263" s="147"/>
      <c r="BQ263" s="147"/>
      <c r="BR263" s="147"/>
      <c r="BS263" s="147"/>
      <c r="BT263" s="147"/>
      <c r="BU263" s="147">
        <v>0</v>
      </c>
      <c r="BV263" s="147"/>
      <c r="BW263" s="147"/>
      <c r="BX263" s="147"/>
      <c r="BY263" s="147"/>
      <c r="BZ263" s="147"/>
      <c r="CA263" s="147"/>
      <c r="CB263" s="147"/>
      <c r="CC263" s="147"/>
      <c r="CD263" s="147"/>
      <c r="CE263" s="147"/>
      <c r="CF263" s="147"/>
      <c r="CG263" s="147"/>
      <c r="CH263" s="147"/>
      <c r="CI263" s="147"/>
      <c r="CJ263" s="147"/>
      <c r="CK263" s="147"/>
      <c r="CL263" s="147"/>
      <c r="CM263" s="147"/>
      <c r="CN263" s="147"/>
    </row>
    <row r="264" spans="1:92" ht="15.75" customHeight="1">
      <c r="A264" s="146" t="s">
        <v>844</v>
      </c>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row>
    <row r="265" spans="1:92" ht="15.75" customHeight="1">
      <c r="A265" s="194" t="s">
        <v>928</v>
      </c>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194"/>
      <c r="AT265" s="195">
        <v>0</v>
      </c>
      <c r="AU265" s="195"/>
      <c r="AV265" s="195"/>
      <c r="AW265" s="195"/>
      <c r="AX265" s="195"/>
      <c r="AY265" s="195"/>
      <c r="AZ265" s="195"/>
      <c r="BA265" s="195"/>
      <c r="BB265" s="195"/>
      <c r="BC265" s="195"/>
      <c r="BD265" s="195"/>
      <c r="BE265" s="195"/>
      <c r="BF265" s="195"/>
      <c r="BG265" s="195"/>
      <c r="BH265" s="195"/>
      <c r="BI265" s="195"/>
      <c r="BJ265" s="195"/>
      <c r="BK265" s="195"/>
      <c r="BL265" s="195"/>
      <c r="BM265" s="195"/>
      <c r="BN265" s="195"/>
      <c r="BO265" s="195"/>
      <c r="BP265" s="195"/>
      <c r="BQ265" s="195"/>
      <c r="BR265" s="195"/>
      <c r="BS265" s="195"/>
      <c r="BT265" s="195"/>
      <c r="BU265" s="195">
        <v>0</v>
      </c>
      <c r="BV265" s="195"/>
      <c r="BW265" s="195"/>
      <c r="BX265" s="195"/>
      <c r="BY265" s="195"/>
      <c r="BZ265" s="195"/>
      <c r="CA265" s="195"/>
      <c r="CB265" s="195"/>
      <c r="CC265" s="195"/>
      <c r="CD265" s="195"/>
      <c r="CE265" s="195"/>
      <c r="CF265" s="195"/>
      <c r="CG265" s="195"/>
      <c r="CH265" s="195"/>
      <c r="CI265" s="195"/>
      <c r="CJ265" s="195"/>
      <c r="CK265" s="195"/>
      <c r="CL265" s="195"/>
      <c r="CM265" s="195"/>
      <c r="CN265" s="195"/>
    </row>
    <row r="266" spans="1:92" ht="15.75" customHeight="1">
      <c r="A266" s="146" t="s">
        <v>844</v>
      </c>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6"/>
      <c r="AP266" s="146"/>
      <c r="AQ266" s="146"/>
      <c r="AR266" s="146"/>
      <c r="AS266" s="146"/>
      <c r="AT266" s="147">
        <v>0</v>
      </c>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c r="BO266" s="147"/>
      <c r="BP266" s="147"/>
      <c r="BQ266" s="147"/>
      <c r="BR266" s="147"/>
      <c r="BS266" s="147"/>
      <c r="BT266" s="147"/>
      <c r="BU266" s="147">
        <v>0</v>
      </c>
      <c r="BV266" s="147"/>
      <c r="BW266" s="147"/>
      <c r="BX266" s="147"/>
      <c r="BY266" s="147"/>
      <c r="BZ266" s="147"/>
      <c r="CA266" s="147"/>
      <c r="CB266" s="147"/>
      <c r="CC266" s="147"/>
      <c r="CD266" s="147"/>
      <c r="CE266" s="147"/>
      <c r="CF266" s="147"/>
      <c r="CG266" s="147"/>
      <c r="CH266" s="147"/>
      <c r="CI266" s="147"/>
      <c r="CJ266" s="147"/>
      <c r="CK266" s="147"/>
      <c r="CL266" s="147"/>
      <c r="CM266" s="147"/>
      <c r="CN266" s="147"/>
    </row>
    <row r="267" spans="1:92" ht="15.75" customHeight="1">
      <c r="A267" s="194" t="s">
        <v>929</v>
      </c>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c r="AI267" s="194"/>
      <c r="AJ267" s="194"/>
      <c r="AK267" s="194"/>
      <c r="AL267" s="194"/>
      <c r="AM267" s="194"/>
      <c r="AN267" s="194"/>
      <c r="AO267" s="194"/>
      <c r="AP267" s="194"/>
      <c r="AQ267" s="194"/>
      <c r="AR267" s="194"/>
      <c r="AS267" s="194"/>
      <c r="AT267" s="195">
        <v>0</v>
      </c>
      <c r="AU267" s="195"/>
      <c r="AV267" s="195"/>
      <c r="AW267" s="195"/>
      <c r="AX267" s="195"/>
      <c r="AY267" s="195"/>
      <c r="AZ267" s="195"/>
      <c r="BA267" s="195"/>
      <c r="BB267" s="195"/>
      <c r="BC267" s="195"/>
      <c r="BD267" s="195"/>
      <c r="BE267" s="195"/>
      <c r="BF267" s="195"/>
      <c r="BG267" s="195"/>
      <c r="BH267" s="195"/>
      <c r="BI267" s="195"/>
      <c r="BJ267" s="195"/>
      <c r="BK267" s="195"/>
      <c r="BL267" s="195"/>
      <c r="BM267" s="195"/>
      <c r="BN267" s="195"/>
      <c r="BO267" s="195"/>
      <c r="BP267" s="195"/>
      <c r="BQ267" s="195"/>
      <c r="BR267" s="195"/>
      <c r="BS267" s="195"/>
      <c r="BT267" s="195"/>
      <c r="BU267" s="195">
        <v>0</v>
      </c>
      <c r="BV267" s="195"/>
      <c r="BW267" s="195"/>
      <c r="BX267" s="195"/>
      <c r="BY267" s="195"/>
      <c r="BZ267" s="195"/>
      <c r="CA267" s="195"/>
      <c r="CB267" s="195"/>
      <c r="CC267" s="195"/>
      <c r="CD267" s="195"/>
      <c r="CE267" s="195"/>
      <c r="CF267" s="195"/>
      <c r="CG267" s="195"/>
      <c r="CH267" s="195"/>
      <c r="CI267" s="195"/>
      <c r="CJ267" s="195"/>
      <c r="CK267" s="195"/>
      <c r="CL267" s="195"/>
      <c r="CM267" s="195"/>
      <c r="CN267" s="195"/>
    </row>
    <row r="268" spans="1:92" ht="15.75" customHeight="1">
      <c r="A268" s="146" t="s">
        <v>844</v>
      </c>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c r="AR268" s="146"/>
      <c r="AS268" s="146"/>
      <c r="AT268" s="147">
        <v>22694455107</v>
      </c>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c r="BO268" s="147"/>
      <c r="BP268" s="147"/>
      <c r="BQ268" s="147"/>
      <c r="BR268" s="147"/>
      <c r="BS268" s="147"/>
      <c r="BT268" s="147"/>
      <c r="BU268" s="147">
        <v>22953333107</v>
      </c>
      <c r="BV268" s="147"/>
      <c r="BW268" s="147"/>
      <c r="BX268" s="147"/>
      <c r="BY268" s="147"/>
      <c r="BZ268" s="147"/>
      <c r="CA268" s="147"/>
      <c r="CB268" s="147"/>
      <c r="CC268" s="147"/>
      <c r="CD268" s="147"/>
      <c r="CE268" s="147"/>
      <c r="CF268" s="147"/>
      <c r="CG268" s="147"/>
      <c r="CH268" s="147"/>
      <c r="CI268" s="147"/>
      <c r="CJ268" s="147"/>
      <c r="CK268" s="147"/>
      <c r="CL268" s="147"/>
      <c r="CM268" s="147"/>
      <c r="CN268" s="147"/>
    </row>
    <row r="269" spans="1:92" ht="15.75" customHeight="1">
      <c r="A269" s="146" t="s">
        <v>920</v>
      </c>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7">
        <v>0</v>
      </c>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v>0</v>
      </c>
      <c r="BV269" s="147"/>
      <c r="BW269" s="147"/>
      <c r="BX269" s="147"/>
      <c r="BY269" s="147"/>
      <c r="BZ269" s="147"/>
      <c r="CA269" s="147"/>
      <c r="CB269" s="147"/>
      <c r="CC269" s="147"/>
      <c r="CD269" s="147"/>
      <c r="CE269" s="147"/>
      <c r="CF269" s="147"/>
      <c r="CG269" s="147"/>
      <c r="CH269" s="147"/>
      <c r="CI269" s="147"/>
      <c r="CJ269" s="147"/>
      <c r="CK269" s="147"/>
      <c r="CL269" s="147"/>
      <c r="CM269" s="147"/>
      <c r="CN269" s="147"/>
    </row>
    <row r="270" spans="1:92" ht="15.75" customHeight="1">
      <c r="A270" s="74" t="s">
        <v>930</v>
      </c>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147">
        <v>1569000000</v>
      </c>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58"/>
      <c r="BV270" s="147">
        <v>1569000000</v>
      </c>
      <c r="BW270" s="147"/>
      <c r="BX270" s="147"/>
      <c r="BY270" s="147"/>
      <c r="BZ270" s="147"/>
      <c r="CA270" s="147"/>
      <c r="CB270" s="147"/>
      <c r="CC270" s="147"/>
      <c r="CD270" s="147"/>
      <c r="CE270" s="147"/>
      <c r="CF270" s="147"/>
      <c r="CG270" s="147"/>
      <c r="CH270" s="147"/>
      <c r="CI270" s="147"/>
      <c r="CJ270" s="147"/>
      <c r="CK270" s="147"/>
      <c r="CL270" s="58"/>
      <c r="CM270" s="58"/>
      <c r="CN270" s="58"/>
    </row>
    <row r="271" spans="1:92" ht="15.75" customHeight="1">
      <c r="A271" s="74" t="s">
        <v>931</v>
      </c>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147">
        <v>4069115288</v>
      </c>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58"/>
      <c r="BV271" s="147">
        <v>4069115288</v>
      </c>
      <c r="BW271" s="147"/>
      <c r="BX271" s="147"/>
      <c r="BY271" s="147"/>
      <c r="BZ271" s="147"/>
      <c r="CA271" s="147"/>
      <c r="CB271" s="147"/>
      <c r="CC271" s="147"/>
      <c r="CD271" s="147"/>
      <c r="CE271" s="147"/>
      <c r="CF271" s="147"/>
      <c r="CG271" s="147"/>
      <c r="CH271" s="147"/>
      <c r="CI271" s="147"/>
      <c r="CJ271" s="147"/>
      <c r="CK271" s="147"/>
      <c r="CL271" s="58"/>
      <c r="CM271" s="58"/>
      <c r="CN271" s="58"/>
    </row>
    <row r="272" spans="1:92" ht="15.75" customHeight="1">
      <c r="A272" s="74" t="s">
        <v>932</v>
      </c>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147">
        <v>7303000000</v>
      </c>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c r="BO272" s="147"/>
      <c r="BP272" s="147"/>
      <c r="BQ272" s="147"/>
      <c r="BR272" s="147"/>
      <c r="BS272" s="147"/>
      <c r="BT272" s="147"/>
      <c r="BU272" s="58"/>
      <c r="BV272" s="147">
        <v>7303000000</v>
      </c>
      <c r="BW272" s="147"/>
      <c r="BX272" s="147"/>
      <c r="BY272" s="147"/>
      <c r="BZ272" s="147"/>
      <c r="CA272" s="147"/>
      <c r="CB272" s="147"/>
      <c r="CC272" s="147"/>
      <c r="CD272" s="147"/>
      <c r="CE272" s="147"/>
      <c r="CF272" s="147"/>
      <c r="CG272" s="147"/>
      <c r="CH272" s="147"/>
      <c r="CI272" s="147"/>
      <c r="CJ272" s="147"/>
      <c r="CK272" s="147"/>
      <c r="CL272" s="58"/>
      <c r="CM272" s="58"/>
      <c r="CN272" s="58"/>
    </row>
    <row r="273" spans="1:92" ht="15.75" customHeight="1">
      <c r="A273" s="74" t="s">
        <v>933</v>
      </c>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147">
        <v>9753339819</v>
      </c>
      <c r="AU273" s="147"/>
      <c r="AV273" s="147"/>
      <c r="AW273" s="147"/>
      <c r="AX273" s="147"/>
      <c r="AY273" s="147"/>
      <c r="AZ273" s="147"/>
      <c r="BA273" s="147"/>
      <c r="BB273" s="147"/>
      <c r="BC273" s="147"/>
      <c r="BD273" s="147"/>
      <c r="BE273" s="147"/>
      <c r="BF273" s="147"/>
      <c r="BG273" s="147"/>
      <c r="BH273" s="147"/>
      <c r="BI273" s="147"/>
      <c r="BJ273" s="147"/>
      <c r="BK273" s="147"/>
      <c r="BL273" s="147"/>
      <c r="BM273" s="147"/>
      <c r="BN273" s="147"/>
      <c r="BO273" s="147"/>
      <c r="BP273" s="147"/>
      <c r="BQ273" s="147"/>
      <c r="BR273" s="147"/>
      <c r="BS273" s="147"/>
      <c r="BT273" s="147"/>
      <c r="BU273" s="58"/>
      <c r="BV273" s="147">
        <v>9753339819</v>
      </c>
      <c r="BW273" s="147"/>
      <c r="BX273" s="147"/>
      <c r="BY273" s="147"/>
      <c r="BZ273" s="147"/>
      <c r="CA273" s="147"/>
      <c r="CB273" s="147"/>
      <c r="CC273" s="147"/>
      <c r="CD273" s="147"/>
      <c r="CE273" s="147"/>
      <c r="CF273" s="147"/>
      <c r="CG273" s="147"/>
      <c r="CH273" s="147"/>
      <c r="CI273" s="147"/>
      <c r="CJ273" s="147"/>
      <c r="CK273" s="147"/>
      <c r="CL273" s="58"/>
      <c r="CM273" s="58"/>
      <c r="CN273" s="58"/>
    </row>
    <row r="274" spans="1:92" ht="15.75" customHeight="1">
      <c r="A274" s="52" t="s">
        <v>934</v>
      </c>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147">
        <v>258878000</v>
      </c>
      <c r="BW274" s="147"/>
      <c r="BX274" s="147"/>
      <c r="BY274" s="147"/>
      <c r="BZ274" s="147"/>
      <c r="CA274" s="147"/>
      <c r="CB274" s="147"/>
      <c r="CC274" s="147"/>
      <c r="CD274" s="147"/>
      <c r="CE274" s="147"/>
      <c r="CF274" s="147"/>
      <c r="CG274" s="147"/>
      <c r="CH274" s="147"/>
      <c r="CI274" s="147"/>
      <c r="CJ274" s="147"/>
      <c r="CK274" s="147"/>
      <c r="CL274" s="58"/>
      <c r="CM274" s="58"/>
      <c r="CN274" s="58"/>
    </row>
    <row r="275" spans="1:92" ht="15.75" customHeight="1">
      <c r="A275" s="146" t="s">
        <v>935</v>
      </c>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c r="AR275" s="146"/>
      <c r="AS275" s="146"/>
      <c r="AT275" s="147">
        <v>0</v>
      </c>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c r="BO275" s="147"/>
      <c r="BP275" s="147"/>
      <c r="BQ275" s="147"/>
      <c r="BR275" s="147"/>
      <c r="BS275" s="147"/>
      <c r="BT275" s="147"/>
      <c r="BU275" s="147">
        <v>0</v>
      </c>
      <c r="BV275" s="147"/>
      <c r="BW275" s="147"/>
      <c r="BX275" s="147"/>
      <c r="BY275" s="147"/>
      <c r="BZ275" s="147"/>
      <c r="CA275" s="147"/>
      <c r="CB275" s="147"/>
      <c r="CC275" s="147"/>
      <c r="CD275" s="147"/>
      <c r="CE275" s="147"/>
      <c r="CF275" s="147"/>
      <c r="CG275" s="147"/>
      <c r="CH275" s="147"/>
      <c r="CI275" s="147"/>
      <c r="CJ275" s="147"/>
      <c r="CK275" s="147"/>
      <c r="CL275" s="147"/>
      <c r="CM275" s="147"/>
      <c r="CN275" s="147"/>
    </row>
    <row r="276" spans="1:92" ht="15.75" customHeight="1">
      <c r="A276" s="177" t="s">
        <v>936</v>
      </c>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8">
        <v>0</v>
      </c>
      <c r="AU276" s="178"/>
      <c r="AV276" s="178"/>
      <c r="AW276" s="178"/>
      <c r="AX276" s="178"/>
      <c r="AY276" s="178"/>
      <c r="AZ276" s="178"/>
      <c r="BA276" s="178"/>
      <c r="BB276" s="178"/>
      <c r="BC276" s="178"/>
      <c r="BD276" s="178"/>
      <c r="BE276" s="178"/>
      <c r="BF276" s="178"/>
      <c r="BG276" s="178"/>
      <c r="BH276" s="178"/>
      <c r="BI276" s="178"/>
      <c r="BJ276" s="178"/>
      <c r="BK276" s="178"/>
      <c r="BL276" s="178"/>
      <c r="BM276" s="178"/>
      <c r="BN276" s="178"/>
      <c r="BO276" s="178"/>
      <c r="BP276" s="178"/>
      <c r="BQ276" s="178"/>
      <c r="BR276" s="178"/>
      <c r="BS276" s="178"/>
      <c r="BT276" s="178"/>
      <c r="BU276" s="178">
        <v>0</v>
      </c>
      <c r="BV276" s="178"/>
      <c r="BW276" s="178"/>
      <c r="BX276" s="178"/>
      <c r="BY276" s="178"/>
      <c r="BZ276" s="178"/>
      <c r="CA276" s="178"/>
      <c r="CB276" s="178"/>
      <c r="CC276" s="178"/>
      <c r="CD276" s="178"/>
      <c r="CE276" s="178"/>
      <c r="CF276" s="178"/>
      <c r="CG276" s="178"/>
      <c r="CH276" s="178"/>
      <c r="CI276" s="178"/>
      <c r="CJ276" s="178"/>
      <c r="CK276" s="178"/>
      <c r="CL276" s="178"/>
      <c r="CM276" s="178"/>
      <c r="CN276" s="178"/>
    </row>
    <row r="277" spans="1:92" ht="24.75" customHeight="1">
      <c r="A277" s="194" t="s">
        <v>937</v>
      </c>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5">
        <v>0</v>
      </c>
      <c r="AU277" s="195"/>
      <c r="AV277" s="195"/>
      <c r="AW277" s="195"/>
      <c r="AX277" s="195"/>
      <c r="AY277" s="195"/>
      <c r="AZ277" s="195"/>
      <c r="BA277" s="195"/>
      <c r="BB277" s="195"/>
      <c r="BC277" s="195"/>
      <c r="BD277" s="195"/>
      <c r="BE277" s="195"/>
      <c r="BF277" s="195"/>
      <c r="BG277" s="195"/>
      <c r="BH277" s="195"/>
      <c r="BI277" s="195"/>
      <c r="BJ277" s="195"/>
      <c r="BK277" s="195"/>
      <c r="BL277" s="195"/>
      <c r="BM277" s="195"/>
      <c r="BN277" s="195"/>
      <c r="BO277" s="195"/>
      <c r="BP277" s="195"/>
      <c r="BQ277" s="195"/>
      <c r="BR277" s="195"/>
      <c r="BS277" s="195"/>
      <c r="BT277" s="195"/>
      <c r="BU277" s="195">
        <v>0</v>
      </c>
      <c r="BV277" s="195"/>
      <c r="BW277" s="195"/>
      <c r="BX277" s="195"/>
      <c r="BY277" s="195"/>
      <c r="BZ277" s="195"/>
      <c r="CA277" s="195"/>
      <c r="CB277" s="195"/>
      <c r="CC277" s="195"/>
      <c r="CD277" s="195"/>
      <c r="CE277" s="195"/>
      <c r="CF277" s="195"/>
      <c r="CG277" s="195"/>
      <c r="CH277" s="195"/>
      <c r="CI277" s="195"/>
      <c r="CJ277" s="195"/>
      <c r="CK277" s="195"/>
      <c r="CL277" s="195"/>
      <c r="CM277" s="195"/>
      <c r="CN277" s="195"/>
    </row>
    <row r="278" ht="15.75" customHeight="1">
      <c r="A278" s="75"/>
    </row>
    <row r="279" spans="1:92" ht="15.75" customHeight="1">
      <c r="A279" s="135" t="s">
        <v>863</v>
      </c>
      <c r="B279" s="135"/>
      <c r="C279" s="135"/>
      <c r="D279" s="138" t="s">
        <v>938</v>
      </c>
      <c r="E279" s="138"/>
      <c r="F279" s="138"/>
      <c r="G279" s="138"/>
      <c r="H279" s="138"/>
      <c r="I279" s="138"/>
      <c r="J279" s="138"/>
      <c r="K279" s="138"/>
      <c r="L279" s="138"/>
      <c r="M279" s="138"/>
      <c r="N279" s="138"/>
      <c r="O279" s="136" t="s">
        <v>939</v>
      </c>
      <c r="P279" s="136"/>
      <c r="Q279" s="136"/>
      <c r="R279" s="136"/>
      <c r="S279" s="136"/>
      <c r="T279" s="136"/>
      <c r="U279" s="136"/>
      <c r="V279" s="136"/>
      <c r="W279" s="136"/>
      <c r="X279" s="136"/>
      <c r="Y279" s="136"/>
      <c r="Z279" s="136"/>
      <c r="AA279" s="136"/>
      <c r="AB279" s="136" t="s">
        <v>940</v>
      </c>
      <c r="AC279" s="136"/>
      <c r="AD279" s="136"/>
      <c r="AE279" s="136"/>
      <c r="AF279" s="136"/>
      <c r="AG279" s="136"/>
      <c r="AH279" s="136"/>
      <c r="AI279" s="136"/>
      <c r="AJ279" s="136"/>
      <c r="AK279" s="136" t="s">
        <v>854</v>
      </c>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03" t="s">
        <v>855</v>
      </c>
      <c r="CI279" s="103"/>
      <c r="CJ279" s="103"/>
      <c r="CK279" s="103"/>
      <c r="CL279" s="103"/>
      <c r="CM279" s="103"/>
      <c r="CN279" s="103"/>
    </row>
    <row r="280" spans="1:92" ht="58.5" customHeight="1">
      <c r="A280" s="135"/>
      <c r="B280" s="135"/>
      <c r="C280" s="135"/>
      <c r="D280" s="138"/>
      <c r="E280" s="138"/>
      <c r="F280" s="138"/>
      <c r="G280" s="138"/>
      <c r="H280" s="138"/>
      <c r="I280" s="138"/>
      <c r="J280" s="138"/>
      <c r="K280" s="138"/>
      <c r="L280" s="138"/>
      <c r="M280" s="138"/>
      <c r="N280" s="138"/>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29" t="s">
        <v>941</v>
      </c>
      <c r="AL280" s="129"/>
      <c r="AM280" s="129"/>
      <c r="AN280" s="129"/>
      <c r="AO280" s="129"/>
      <c r="AP280" s="129"/>
      <c r="AQ280" s="129"/>
      <c r="AR280" s="129"/>
      <c r="AS280" s="129"/>
      <c r="AT280" s="129"/>
      <c r="AU280" s="129"/>
      <c r="AV280" s="129"/>
      <c r="AW280" s="129" t="s">
        <v>942</v>
      </c>
      <c r="AX280" s="129"/>
      <c r="AY280" s="129"/>
      <c r="AZ280" s="129"/>
      <c r="BA280" s="129"/>
      <c r="BB280" s="129"/>
      <c r="BC280" s="129"/>
      <c r="BD280" s="129"/>
      <c r="BE280" s="129"/>
      <c r="BF280" s="129"/>
      <c r="BG280" s="129"/>
      <c r="BH280" s="129"/>
      <c r="BI280" s="129"/>
      <c r="BJ280" s="129"/>
      <c r="BK280" s="129"/>
      <c r="BL280" s="129" t="s">
        <v>943</v>
      </c>
      <c r="BM280" s="129"/>
      <c r="BN280" s="129"/>
      <c r="BO280" s="129"/>
      <c r="BP280" s="129"/>
      <c r="BQ280" s="129"/>
      <c r="BR280" s="129"/>
      <c r="BS280" s="129"/>
      <c r="BT280" s="129"/>
      <c r="BU280" s="129"/>
      <c r="BV280" s="129"/>
      <c r="BW280" s="129" t="s">
        <v>944</v>
      </c>
      <c r="BX280" s="129"/>
      <c r="BY280" s="129"/>
      <c r="BZ280" s="129"/>
      <c r="CA280" s="129"/>
      <c r="CB280" s="129"/>
      <c r="CC280" s="129"/>
      <c r="CD280" s="129"/>
      <c r="CE280" s="129"/>
      <c r="CF280" s="129"/>
      <c r="CG280" s="129"/>
      <c r="CH280" s="103"/>
      <c r="CI280" s="103"/>
      <c r="CJ280" s="103"/>
      <c r="CK280" s="103"/>
      <c r="CL280" s="103"/>
      <c r="CM280" s="103"/>
      <c r="CN280" s="103"/>
    </row>
    <row r="281" spans="1:92" ht="25.5" customHeight="1">
      <c r="A281" s="112" t="s">
        <v>875</v>
      </c>
      <c r="B281" s="112"/>
      <c r="C281" s="112"/>
      <c r="D281" s="113" t="s">
        <v>945</v>
      </c>
      <c r="E281" s="113"/>
      <c r="F281" s="113"/>
      <c r="G281" s="113"/>
      <c r="H281" s="113"/>
      <c r="I281" s="113"/>
      <c r="J281" s="113"/>
      <c r="K281" s="113"/>
      <c r="L281" s="113"/>
      <c r="M281" s="113"/>
      <c r="N281" s="113"/>
      <c r="O281" s="114">
        <v>0</v>
      </c>
      <c r="P281" s="114"/>
      <c r="Q281" s="114"/>
      <c r="R281" s="114"/>
      <c r="S281" s="114"/>
      <c r="T281" s="114"/>
      <c r="U281" s="114"/>
      <c r="V281" s="114"/>
      <c r="W281" s="114"/>
      <c r="X281" s="114"/>
      <c r="Y281" s="114"/>
      <c r="Z281" s="114"/>
      <c r="AA281" s="114"/>
      <c r="AB281" s="202"/>
      <c r="AC281" s="202"/>
      <c r="AD281" s="202"/>
      <c r="AE281" s="202"/>
      <c r="AF281" s="202"/>
      <c r="AG281" s="202"/>
      <c r="AH281" s="202"/>
      <c r="AI281" s="202"/>
      <c r="AJ281" s="202"/>
      <c r="AK281" s="114">
        <v>0</v>
      </c>
      <c r="AL281" s="114"/>
      <c r="AM281" s="114"/>
      <c r="AN281" s="114"/>
      <c r="AO281" s="114"/>
      <c r="AP281" s="114"/>
      <c r="AQ281" s="114"/>
      <c r="AR281" s="114"/>
      <c r="AS281" s="114"/>
      <c r="AT281" s="114"/>
      <c r="AU281" s="114"/>
      <c r="AV281" s="114"/>
      <c r="AW281" s="114">
        <v>0</v>
      </c>
      <c r="AX281" s="114"/>
      <c r="AY281" s="114"/>
      <c r="AZ281" s="114"/>
      <c r="BA281" s="114"/>
      <c r="BB281" s="114"/>
      <c r="BC281" s="114"/>
      <c r="BD281" s="114"/>
      <c r="BE281" s="114"/>
      <c r="BF281" s="114"/>
      <c r="BG281" s="114"/>
      <c r="BH281" s="114"/>
      <c r="BI281" s="114"/>
      <c r="BJ281" s="114"/>
      <c r="BK281" s="114"/>
      <c r="BL281" s="114">
        <v>0</v>
      </c>
      <c r="BM281" s="114"/>
      <c r="BN281" s="114"/>
      <c r="BO281" s="114"/>
      <c r="BP281" s="114"/>
      <c r="BQ281" s="114"/>
      <c r="BR281" s="114"/>
      <c r="BS281" s="114"/>
      <c r="BT281" s="114"/>
      <c r="BU281" s="114"/>
      <c r="BV281" s="114"/>
      <c r="BW281" s="114">
        <v>0</v>
      </c>
      <c r="BX281" s="114"/>
      <c r="BY281" s="114"/>
      <c r="BZ281" s="114"/>
      <c r="CA281" s="114"/>
      <c r="CB281" s="114"/>
      <c r="CC281" s="114"/>
      <c r="CD281" s="114"/>
      <c r="CE281" s="114"/>
      <c r="CF281" s="114"/>
      <c r="CG281" s="114"/>
      <c r="CH281" s="176"/>
      <c r="CI281" s="176"/>
      <c r="CJ281" s="176"/>
      <c r="CK281" s="176"/>
      <c r="CL281" s="176"/>
      <c r="CM281" s="176"/>
      <c r="CN281" s="176"/>
    </row>
    <row r="282" spans="1:92" ht="15.75" customHeight="1">
      <c r="A282" s="112"/>
      <c r="B282" s="112"/>
      <c r="C282" s="112"/>
      <c r="D282" s="74" t="s">
        <v>930</v>
      </c>
      <c r="E282" s="74"/>
      <c r="F282" s="74"/>
      <c r="G282" s="74"/>
      <c r="H282" s="74"/>
      <c r="I282" s="74"/>
      <c r="J282" s="74"/>
      <c r="K282" s="74"/>
      <c r="L282" s="74"/>
      <c r="M282" s="74"/>
      <c r="N282" s="74"/>
      <c r="O282" s="114">
        <v>1569000000</v>
      </c>
      <c r="P282" s="114"/>
      <c r="Q282" s="114"/>
      <c r="R282" s="114"/>
      <c r="S282" s="114"/>
      <c r="T282" s="114"/>
      <c r="U282" s="114"/>
      <c r="V282" s="114"/>
      <c r="W282" s="114"/>
      <c r="X282" s="114"/>
      <c r="Y282" s="114"/>
      <c r="Z282" s="114"/>
      <c r="AA282" s="114"/>
      <c r="AB282" s="202"/>
      <c r="AC282" s="202"/>
      <c r="AD282" s="202"/>
      <c r="AE282" s="202"/>
      <c r="AF282" s="202"/>
      <c r="AG282" s="202"/>
      <c r="AH282" s="202"/>
      <c r="AI282" s="202"/>
      <c r="AJ282" s="202"/>
      <c r="AK282" s="114">
        <f>O282</f>
        <v>1569000000</v>
      </c>
      <c r="AL282" s="114"/>
      <c r="AM282" s="114"/>
      <c r="AN282" s="114"/>
      <c r="AO282" s="114"/>
      <c r="AP282" s="114"/>
      <c r="AQ282" s="114"/>
      <c r="AR282" s="114"/>
      <c r="AS282" s="114"/>
      <c r="AT282" s="114"/>
      <c r="AU282" s="114"/>
      <c r="AV282" s="114"/>
      <c r="AW282" s="114">
        <v>0</v>
      </c>
      <c r="AX282" s="114"/>
      <c r="AY282" s="114"/>
      <c r="AZ282" s="114"/>
      <c r="BA282" s="114"/>
      <c r="BB282" s="114"/>
      <c r="BC282" s="114"/>
      <c r="BD282" s="114"/>
      <c r="BE282" s="114"/>
      <c r="BF282" s="114"/>
      <c r="BG282" s="114"/>
      <c r="BH282" s="114"/>
      <c r="BI282" s="114"/>
      <c r="BJ282" s="114"/>
      <c r="BK282" s="114"/>
      <c r="BL282" s="114">
        <v>0</v>
      </c>
      <c r="BM282" s="114"/>
      <c r="BN282" s="114"/>
      <c r="BO282" s="114"/>
      <c r="BP282" s="114"/>
      <c r="BQ282" s="114"/>
      <c r="BR282" s="114"/>
      <c r="BS282" s="114"/>
      <c r="BT282" s="114"/>
      <c r="BU282" s="114"/>
      <c r="BV282" s="114"/>
      <c r="BW282" s="114">
        <f>O282</f>
        <v>1569000000</v>
      </c>
      <c r="BX282" s="114"/>
      <c r="BY282" s="114"/>
      <c r="BZ282" s="114"/>
      <c r="CA282" s="114"/>
      <c r="CB282" s="114"/>
      <c r="CC282" s="114"/>
      <c r="CD282" s="114"/>
      <c r="CE282" s="114"/>
      <c r="CF282" s="114"/>
      <c r="CG282" s="114"/>
      <c r="CH282" s="198">
        <f>BW282</f>
        <v>1569000000</v>
      </c>
      <c r="CI282" s="176"/>
      <c r="CJ282" s="176"/>
      <c r="CK282" s="176"/>
      <c r="CL282" s="176"/>
      <c r="CM282" s="176"/>
      <c r="CN282" s="176"/>
    </row>
    <row r="283" spans="1:92" ht="15.75" customHeight="1">
      <c r="A283" s="112"/>
      <c r="B283" s="112"/>
      <c r="C283" s="112"/>
      <c r="D283" s="74" t="s">
        <v>931</v>
      </c>
      <c r="E283" s="74"/>
      <c r="F283" s="74"/>
      <c r="G283" s="74"/>
      <c r="H283" s="74"/>
      <c r="I283" s="74"/>
      <c r="J283" s="74"/>
      <c r="K283" s="74"/>
      <c r="L283" s="74"/>
      <c r="M283" s="74"/>
      <c r="N283" s="74"/>
      <c r="O283" s="114">
        <v>4069115288</v>
      </c>
      <c r="P283" s="114"/>
      <c r="Q283" s="114"/>
      <c r="R283" s="114"/>
      <c r="S283" s="114"/>
      <c r="T283" s="114"/>
      <c r="U283" s="114"/>
      <c r="V283" s="114"/>
      <c r="W283" s="114"/>
      <c r="X283" s="114"/>
      <c r="Y283" s="114"/>
      <c r="Z283" s="114"/>
      <c r="AA283" s="114"/>
      <c r="AB283" s="202"/>
      <c r="AC283" s="202"/>
      <c r="AD283" s="202"/>
      <c r="AE283" s="202"/>
      <c r="AF283" s="202"/>
      <c r="AG283" s="202"/>
      <c r="AH283" s="202"/>
      <c r="AI283" s="202"/>
      <c r="AJ283" s="202"/>
      <c r="AK283" s="203">
        <f>O283</f>
        <v>4069115288</v>
      </c>
      <c r="AL283" s="204"/>
      <c r="AM283" s="204"/>
      <c r="AN283" s="204"/>
      <c r="AO283" s="204"/>
      <c r="AP283" s="204"/>
      <c r="AQ283" s="204"/>
      <c r="AR283" s="204"/>
      <c r="AS283" s="204"/>
      <c r="AT283" s="204"/>
      <c r="AU283" s="204"/>
      <c r="AV283" s="205"/>
      <c r="AW283" s="114">
        <v>0</v>
      </c>
      <c r="AX283" s="114"/>
      <c r="AY283" s="114"/>
      <c r="AZ283" s="114"/>
      <c r="BA283" s="114"/>
      <c r="BB283" s="114"/>
      <c r="BC283" s="114"/>
      <c r="BD283" s="114"/>
      <c r="BE283" s="114"/>
      <c r="BF283" s="114"/>
      <c r="BG283" s="114"/>
      <c r="BH283" s="114"/>
      <c r="BI283" s="114"/>
      <c r="BJ283" s="114"/>
      <c r="BK283" s="114"/>
      <c r="BL283" s="114">
        <v>0</v>
      </c>
      <c r="BM283" s="114"/>
      <c r="BN283" s="114"/>
      <c r="BO283" s="114"/>
      <c r="BP283" s="114"/>
      <c r="BQ283" s="114"/>
      <c r="BR283" s="114"/>
      <c r="BS283" s="114"/>
      <c r="BT283" s="114"/>
      <c r="BU283" s="114"/>
      <c r="BV283" s="114"/>
      <c r="BW283" s="114">
        <f>O283</f>
        <v>4069115288</v>
      </c>
      <c r="BX283" s="114"/>
      <c r="BY283" s="114"/>
      <c r="BZ283" s="114"/>
      <c r="CA283" s="114"/>
      <c r="CB283" s="114"/>
      <c r="CC283" s="114"/>
      <c r="CD283" s="114"/>
      <c r="CE283" s="114"/>
      <c r="CF283" s="114"/>
      <c r="CG283" s="114"/>
      <c r="CH283" s="198">
        <f>BW283</f>
        <v>4069115288</v>
      </c>
      <c r="CI283" s="176"/>
      <c r="CJ283" s="176"/>
      <c r="CK283" s="176"/>
      <c r="CL283" s="176"/>
      <c r="CM283" s="176"/>
      <c r="CN283" s="176"/>
    </row>
    <row r="284" spans="1:92" ht="25.5" customHeight="1">
      <c r="A284" s="112"/>
      <c r="B284" s="112"/>
      <c r="C284" s="112"/>
      <c r="D284" s="74" t="s">
        <v>932</v>
      </c>
      <c r="E284" s="74"/>
      <c r="F284" s="74"/>
      <c r="G284" s="74"/>
      <c r="H284" s="74"/>
      <c r="I284" s="74"/>
      <c r="J284" s="74"/>
      <c r="K284" s="74"/>
      <c r="L284" s="74"/>
      <c r="M284" s="74"/>
      <c r="N284" s="74"/>
      <c r="O284" s="114">
        <v>7303000000</v>
      </c>
      <c r="P284" s="114"/>
      <c r="Q284" s="114"/>
      <c r="R284" s="114"/>
      <c r="S284" s="114"/>
      <c r="T284" s="114"/>
      <c r="U284" s="114"/>
      <c r="V284" s="114"/>
      <c r="W284" s="114"/>
      <c r="X284" s="114"/>
      <c r="Y284" s="114"/>
      <c r="Z284" s="114"/>
      <c r="AA284" s="114"/>
      <c r="AB284" s="202"/>
      <c r="AC284" s="202"/>
      <c r="AD284" s="202"/>
      <c r="AE284" s="202"/>
      <c r="AF284" s="202"/>
      <c r="AG284" s="202"/>
      <c r="AH284" s="202"/>
      <c r="AI284" s="202"/>
      <c r="AJ284" s="202"/>
      <c r="AK284" s="203">
        <f>O284</f>
        <v>7303000000</v>
      </c>
      <c r="AL284" s="204"/>
      <c r="AM284" s="204"/>
      <c r="AN284" s="204"/>
      <c r="AO284" s="204"/>
      <c r="AP284" s="204"/>
      <c r="AQ284" s="204"/>
      <c r="AR284" s="204"/>
      <c r="AS284" s="204"/>
      <c r="AT284" s="204"/>
      <c r="AU284" s="204"/>
      <c r="AV284" s="205"/>
      <c r="AW284" s="114">
        <v>0</v>
      </c>
      <c r="AX284" s="114"/>
      <c r="AY284" s="114"/>
      <c r="AZ284" s="114"/>
      <c r="BA284" s="114"/>
      <c r="BB284" s="114"/>
      <c r="BC284" s="114"/>
      <c r="BD284" s="114"/>
      <c r="BE284" s="114"/>
      <c r="BF284" s="114"/>
      <c r="BG284" s="114"/>
      <c r="BH284" s="114"/>
      <c r="BI284" s="114"/>
      <c r="BJ284" s="114"/>
      <c r="BK284" s="114"/>
      <c r="BL284" s="114">
        <v>0</v>
      </c>
      <c r="BM284" s="114"/>
      <c r="BN284" s="114"/>
      <c r="BO284" s="114"/>
      <c r="BP284" s="114"/>
      <c r="BQ284" s="114"/>
      <c r="BR284" s="114"/>
      <c r="BS284" s="114"/>
      <c r="BT284" s="114"/>
      <c r="BU284" s="114"/>
      <c r="BV284" s="114"/>
      <c r="BW284" s="114">
        <f>O284</f>
        <v>7303000000</v>
      </c>
      <c r="BX284" s="114"/>
      <c r="BY284" s="114"/>
      <c r="BZ284" s="114"/>
      <c r="CA284" s="114"/>
      <c r="CB284" s="114"/>
      <c r="CC284" s="114"/>
      <c r="CD284" s="114"/>
      <c r="CE284" s="114"/>
      <c r="CF284" s="114"/>
      <c r="CG284" s="114"/>
      <c r="CH284" s="198">
        <f>BW284</f>
        <v>7303000000</v>
      </c>
      <c r="CI284" s="176"/>
      <c r="CJ284" s="176"/>
      <c r="CK284" s="176"/>
      <c r="CL284" s="176"/>
      <c r="CM284" s="176"/>
      <c r="CN284" s="176"/>
    </row>
    <row r="285" spans="1:92" ht="15.75" customHeight="1">
      <c r="A285" s="112"/>
      <c r="B285" s="112"/>
      <c r="C285" s="112"/>
      <c r="D285" s="74" t="s">
        <v>933</v>
      </c>
      <c r="E285" s="74"/>
      <c r="F285" s="74"/>
      <c r="G285" s="74"/>
      <c r="H285" s="74"/>
      <c r="I285" s="74"/>
      <c r="J285" s="74"/>
      <c r="K285" s="74"/>
      <c r="L285" s="74"/>
      <c r="M285" s="74"/>
      <c r="N285" s="74"/>
      <c r="O285" s="114">
        <v>9753339819</v>
      </c>
      <c r="P285" s="114"/>
      <c r="Q285" s="114"/>
      <c r="R285" s="114"/>
      <c r="S285" s="114"/>
      <c r="T285" s="114"/>
      <c r="U285" s="114"/>
      <c r="V285" s="114"/>
      <c r="W285" s="114"/>
      <c r="X285" s="114"/>
      <c r="Y285" s="114"/>
      <c r="Z285" s="114"/>
      <c r="AA285" s="114"/>
      <c r="AB285" s="202"/>
      <c r="AC285" s="202"/>
      <c r="AD285" s="202"/>
      <c r="AE285" s="202"/>
      <c r="AF285" s="202"/>
      <c r="AG285" s="202"/>
      <c r="AH285" s="202"/>
      <c r="AI285" s="202"/>
      <c r="AJ285" s="202"/>
      <c r="AK285" s="203">
        <f>O285</f>
        <v>9753339819</v>
      </c>
      <c r="AL285" s="204"/>
      <c r="AM285" s="204"/>
      <c r="AN285" s="204"/>
      <c r="AO285" s="204"/>
      <c r="AP285" s="204"/>
      <c r="AQ285" s="204"/>
      <c r="AR285" s="204"/>
      <c r="AS285" s="204"/>
      <c r="AT285" s="204"/>
      <c r="AU285" s="204"/>
      <c r="AV285" s="205"/>
      <c r="AW285" s="114">
        <v>0</v>
      </c>
      <c r="AX285" s="114"/>
      <c r="AY285" s="114"/>
      <c r="AZ285" s="114"/>
      <c r="BA285" s="114"/>
      <c r="BB285" s="114"/>
      <c r="BC285" s="114"/>
      <c r="BD285" s="114"/>
      <c r="BE285" s="114"/>
      <c r="BF285" s="114"/>
      <c r="BG285" s="114"/>
      <c r="BH285" s="114"/>
      <c r="BI285" s="114"/>
      <c r="BJ285" s="114"/>
      <c r="BK285" s="114"/>
      <c r="BL285" s="114">
        <v>0</v>
      </c>
      <c r="BM285" s="114"/>
      <c r="BN285" s="114"/>
      <c r="BO285" s="114"/>
      <c r="BP285" s="114"/>
      <c r="BQ285" s="114"/>
      <c r="BR285" s="114"/>
      <c r="BS285" s="114"/>
      <c r="BT285" s="114"/>
      <c r="BU285" s="114"/>
      <c r="BV285" s="114"/>
      <c r="BW285" s="114">
        <f>O285</f>
        <v>9753339819</v>
      </c>
      <c r="BX285" s="114"/>
      <c r="BY285" s="114"/>
      <c r="BZ285" s="114"/>
      <c r="CA285" s="114"/>
      <c r="CB285" s="114"/>
      <c r="CC285" s="114"/>
      <c r="CD285" s="114"/>
      <c r="CE285" s="114"/>
      <c r="CF285" s="114"/>
      <c r="CG285" s="114"/>
      <c r="CH285" s="198">
        <f>BW285</f>
        <v>9753339819</v>
      </c>
      <c r="CI285" s="176"/>
      <c r="CJ285" s="176"/>
      <c r="CK285" s="176"/>
      <c r="CL285" s="176"/>
      <c r="CM285" s="176"/>
      <c r="CN285" s="176"/>
    </row>
    <row r="286" spans="1:92" ht="15.75" customHeight="1">
      <c r="A286" s="112"/>
      <c r="B286" s="112"/>
      <c r="C286" s="112"/>
      <c r="D286" s="201" t="s">
        <v>946</v>
      </c>
      <c r="E286" s="201"/>
      <c r="F286" s="201"/>
      <c r="G286" s="201"/>
      <c r="H286" s="201"/>
      <c r="I286" s="201"/>
      <c r="J286" s="201"/>
      <c r="K286" s="201"/>
      <c r="L286" s="201"/>
      <c r="M286" s="201"/>
      <c r="N286" s="201"/>
      <c r="O286" s="147">
        <v>32116772</v>
      </c>
      <c r="P286" s="147"/>
      <c r="Q286" s="147"/>
      <c r="R286" s="147"/>
      <c r="S286" s="147"/>
      <c r="T286" s="147"/>
      <c r="U286" s="147"/>
      <c r="V286" s="147"/>
      <c r="W286" s="147"/>
      <c r="X286" s="147"/>
      <c r="Y286" s="147"/>
      <c r="Z286" s="147"/>
      <c r="AA286" s="147"/>
      <c r="AB286" s="202"/>
      <c r="AC286" s="202"/>
      <c r="AD286" s="202"/>
      <c r="AE286" s="202"/>
      <c r="AF286" s="202"/>
      <c r="AG286" s="202"/>
      <c r="AH286" s="202"/>
      <c r="AI286" s="202"/>
      <c r="AJ286" s="202"/>
      <c r="AK286" s="203">
        <f>O286</f>
        <v>32116772</v>
      </c>
      <c r="AL286" s="204"/>
      <c r="AM286" s="204"/>
      <c r="AN286" s="204"/>
      <c r="AO286" s="204"/>
      <c r="AP286" s="204"/>
      <c r="AQ286" s="204"/>
      <c r="AR286" s="204"/>
      <c r="AS286" s="204"/>
      <c r="AT286" s="204"/>
      <c r="AU286" s="204"/>
      <c r="AV286" s="205"/>
      <c r="AW286" s="114">
        <v>0</v>
      </c>
      <c r="AX286" s="114"/>
      <c r="AY286" s="114"/>
      <c r="AZ286" s="114"/>
      <c r="BA286" s="114"/>
      <c r="BB286" s="114"/>
      <c r="BC286" s="114"/>
      <c r="BD286" s="114"/>
      <c r="BE286" s="114"/>
      <c r="BF286" s="114"/>
      <c r="BG286" s="114"/>
      <c r="BH286" s="114"/>
      <c r="BI286" s="114"/>
      <c r="BJ286" s="114"/>
      <c r="BK286" s="114"/>
      <c r="BL286" s="114">
        <v>0</v>
      </c>
      <c r="BM286" s="114"/>
      <c r="BN286" s="114"/>
      <c r="BO286" s="114"/>
      <c r="BP286" s="114"/>
      <c r="BQ286" s="114"/>
      <c r="BR286" s="114"/>
      <c r="BS286" s="114"/>
      <c r="BT286" s="114"/>
      <c r="BU286" s="114"/>
      <c r="BV286" s="114"/>
      <c r="BW286" s="114">
        <f>O286</f>
        <v>32116772</v>
      </c>
      <c r="BX286" s="114"/>
      <c r="BY286" s="114"/>
      <c r="BZ286" s="114"/>
      <c r="CA286" s="114"/>
      <c r="CB286" s="114"/>
      <c r="CC286" s="114"/>
      <c r="CD286" s="114"/>
      <c r="CE286" s="114"/>
      <c r="CF286" s="114"/>
      <c r="CG286" s="114"/>
      <c r="CH286" s="198">
        <f>BW286</f>
        <v>32116772</v>
      </c>
      <c r="CI286" s="176"/>
      <c r="CJ286" s="176"/>
      <c r="CK286" s="176"/>
      <c r="CL286" s="176"/>
      <c r="CM286" s="176"/>
      <c r="CN286" s="176"/>
    </row>
    <row r="287" spans="1:92" ht="25.5" customHeight="1">
      <c r="A287" s="131"/>
      <c r="B287" s="131"/>
      <c r="C287" s="131"/>
      <c r="D287" s="199" t="s">
        <v>844</v>
      </c>
      <c r="E287" s="199"/>
      <c r="F287" s="199"/>
      <c r="G287" s="199"/>
      <c r="H287" s="199"/>
      <c r="I287" s="199"/>
      <c r="J287" s="199"/>
      <c r="K287" s="199"/>
      <c r="L287" s="199"/>
      <c r="M287" s="199"/>
      <c r="N287" s="199"/>
      <c r="O287" s="196">
        <f>SUM(O282:AA286)</f>
        <v>22726571879</v>
      </c>
      <c r="P287" s="196"/>
      <c r="Q287" s="196"/>
      <c r="R287" s="196"/>
      <c r="S287" s="196"/>
      <c r="T287" s="196"/>
      <c r="U287" s="196"/>
      <c r="V287" s="196"/>
      <c r="W287" s="196"/>
      <c r="X287" s="196"/>
      <c r="Y287" s="196"/>
      <c r="Z287" s="196"/>
      <c r="AA287" s="196"/>
      <c r="AB287" s="200"/>
      <c r="AC287" s="200"/>
      <c r="AD287" s="200"/>
      <c r="AE287" s="200"/>
      <c r="AF287" s="200"/>
      <c r="AG287" s="200"/>
      <c r="AH287" s="200"/>
      <c r="AI287" s="200"/>
      <c r="AJ287" s="200"/>
      <c r="AK287" s="196">
        <v>22726571879</v>
      </c>
      <c r="AL287" s="196"/>
      <c r="AM287" s="196"/>
      <c r="AN287" s="196"/>
      <c r="AO287" s="196"/>
      <c r="AP287" s="196"/>
      <c r="AQ287" s="196"/>
      <c r="AR287" s="196"/>
      <c r="AS287" s="196"/>
      <c r="AT287" s="196"/>
      <c r="AU287" s="196"/>
      <c r="AV287" s="196"/>
      <c r="AW287" s="196">
        <v>0</v>
      </c>
      <c r="AX287" s="196"/>
      <c r="AY287" s="196"/>
      <c r="AZ287" s="196"/>
      <c r="BA287" s="196"/>
      <c r="BB287" s="196"/>
      <c r="BC287" s="196"/>
      <c r="BD287" s="196"/>
      <c r="BE287" s="196"/>
      <c r="BF287" s="196"/>
      <c r="BG287" s="196"/>
      <c r="BH287" s="196"/>
      <c r="BI287" s="196"/>
      <c r="BJ287" s="196"/>
      <c r="BK287" s="196"/>
      <c r="BL287" s="196">
        <v>0</v>
      </c>
      <c r="BM287" s="196"/>
      <c r="BN287" s="196"/>
      <c r="BO287" s="196"/>
      <c r="BP287" s="196"/>
      <c r="BQ287" s="196"/>
      <c r="BR287" s="196"/>
      <c r="BS287" s="196"/>
      <c r="BT287" s="196"/>
      <c r="BU287" s="196"/>
      <c r="BV287" s="196"/>
      <c r="BW287" s="196">
        <v>22726571879</v>
      </c>
      <c r="BX287" s="196"/>
      <c r="BY287" s="196"/>
      <c r="BZ287" s="196"/>
      <c r="CA287" s="196"/>
      <c r="CB287" s="196"/>
      <c r="CC287" s="196"/>
      <c r="CD287" s="196"/>
      <c r="CE287" s="196"/>
      <c r="CF287" s="196"/>
      <c r="CG287" s="196"/>
      <c r="CH287" s="197">
        <v>22726571879</v>
      </c>
      <c r="CI287" s="197"/>
      <c r="CJ287" s="197"/>
      <c r="CK287" s="197"/>
      <c r="CL287" s="197"/>
      <c r="CM287" s="197"/>
      <c r="CN287" s="197"/>
    </row>
    <row r="288" ht="15.75" customHeight="1">
      <c r="A288" s="56"/>
    </row>
    <row r="289" spans="1:92" ht="15.75" customHeight="1">
      <c r="A289" s="148"/>
      <c r="B289" s="148"/>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c r="AG289" s="148"/>
      <c r="AH289" s="148"/>
      <c r="AI289" s="148"/>
      <c r="AJ289" s="148"/>
      <c r="AK289" s="148"/>
      <c r="AL289" s="148"/>
      <c r="AM289" s="148"/>
      <c r="AN289" s="148"/>
      <c r="AO289" s="148"/>
      <c r="AP289" s="148"/>
      <c r="AQ289" s="148"/>
      <c r="AR289" s="148"/>
      <c r="AS289" s="148"/>
      <c r="AT289" s="149" t="s">
        <v>854</v>
      </c>
      <c r="AU289" s="149"/>
      <c r="AV289" s="149"/>
      <c r="AW289" s="149"/>
      <c r="AX289" s="149"/>
      <c r="AY289" s="149"/>
      <c r="AZ289" s="149"/>
      <c r="BA289" s="149"/>
      <c r="BB289" s="149"/>
      <c r="BC289" s="149"/>
      <c r="BD289" s="149"/>
      <c r="BE289" s="149"/>
      <c r="BF289" s="149"/>
      <c r="BG289" s="149"/>
      <c r="BH289" s="149"/>
      <c r="BI289" s="149"/>
      <c r="BJ289" s="149"/>
      <c r="BK289" s="149"/>
      <c r="BL289" s="149"/>
      <c r="BM289" s="149"/>
      <c r="BN289" s="149"/>
      <c r="BO289" s="149"/>
      <c r="BP289" s="149"/>
      <c r="BQ289" s="149"/>
      <c r="BR289" s="149"/>
      <c r="BS289" s="149"/>
      <c r="BT289" s="149"/>
      <c r="BU289" s="149" t="s">
        <v>855</v>
      </c>
      <c r="BV289" s="149"/>
      <c r="BW289" s="149"/>
      <c r="BX289" s="149"/>
      <c r="BY289" s="149"/>
      <c r="BZ289" s="149"/>
      <c r="CA289" s="149"/>
      <c r="CB289" s="149"/>
      <c r="CC289" s="149"/>
      <c r="CD289" s="149"/>
      <c r="CE289" s="149"/>
      <c r="CF289" s="149"/>
      <c r="CG289" s="149"/>
      <c r="CH289" s="149"/>
      <c r="CI289" s="149"/>
      <c r="CJ289" s="149"/>
      <c r="CK289" s="149"/>
      <c r="CL289" s="149"/>
      <c r="CM289" s="149"/>
      <c r="CN289" s="149"/>
    </row>
    <row r="290" spans="1:92" ht="15.75" customHeight="1">
      <c r="A290" s="177" t="s">
        <v>947</v>
      </c>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O290" s="177"/>
      <c r="AP290" s="177"/>
      <c r="AQ290" s="177"/>
      <c r="AR290" s="177"/>
      <c r="AS290" s="177"/>
      <c r="AT290" s="178">
        <v>0</v>
      </c>
      <c r="AU290" s="178"/>
      <c r="AV290" s="178"/>
      <c r="AW290" s="178"/>
      <c r="AX290" s="178"/>
      <c r="AY290" s="178"/>
      <c r="AZ290" s="178"/>
      <c r="BA290" s="178"/>
      <c r="BB290" s="178"/>
      <c r="BC290" s="178"/>
      <c r="BD290" s="178"/>
      <c r="BE290" s="178"/>
      <c r="BF290" s="178"/>
      <c r="BG290" s="178"/>
      <c r="BH290" s="178"/>
      <c r="BI290" s="178"/>
      <c r="BJ290" s="178"/>
      <c r="BK290" s="178"/>
      <c r="BL290" s="178"/>
      <c r="BM290" s="178"/>
      <c r="BN290" s="178"/>
      <c r="BO290" s="178"/>
      <c r="BP290" s="178"/>
      <c r="BQ290" s="178"/>
      <c r="BR290" s="178"/>
      <c r="BS290" s="178"/>
      <c r="BT290" s="178"/>
      <c r="BU290" s="178">
        <v>0</v>
      </c>
      <c r="BV290" s="178"/>
      <c r="BW290" s="178"/>
      <c r="BX290" s="178"/>
      <c r="BY290" s="178"/>
      <c r="BZ290" s="178"/>
      <c r="CA290" s="178"/>
      <c r="CB290" s="178"/>
      <c r="CC290" s="178"/>
      <c r="CD290" s="178"/>
      <c r="CE290" s="178"/>
      <c r="CF290" s="178"/>
      <c r="CG290" s="178"/>
      <c r="CH290" s="178"/>
      <c r="CI290" s="178"/>
      <c r="CJ290" s="178"/>
      <c r="CK290" s="178"/>
      <c r="CL290" s="178"/>
      <c r="CM290" s="178"/>
      <c r="CN290" s="178"/>
    </row>
    <row r="291" spans="1:92" ht="15.75" customHeight="1">
      <c r="A291" s="146" t="s">
        <v>948</v>
      </c>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7">
        <v>0</v>
      </c>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v>0</v>
      </c>
      <c r="BV291" s="147"/>
      <c r="BW291" s="147"/>
      <c r="BX291" s="147"/>
      <c r="BY291" s="147"/>
      <c r="BZ291" s="147"/>
      <c r="CA291" s="147"/>
      <c r="CB291" s="147"/>
      <c r="CC291" s="147"/>
      <c r="CD291" s="147"/>
      <c r="CE291" s="147"/>
      <c r="CF291" s="147"/>
      <c r="CG291" s="147"/>
      <c r="CH291" s="147"/>
      <c r="CI291" s="147"/>
      <c r="CJ291" s="147"/>
      <c r="CK291" s="147"/>
      <c r="CL291" s="147"/>
      <c r="CM291" s="147"/>
      <c r="CN291" s="147"/>
    </row>
    <row r="292" spans="1:92" ht="15.75" customHeight="1">
      <c r="A292" s="146" t="s">
        <v>949</v>
      </c>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7">
        <v>0</v>
      </c>
      <c r="AU292" s="147"/>
      <c r="AV292" s="147"/>
      <c r="AW292" s="147"/>
      <c r="AX292" s="147"/>
      <c r="AY292" s="147"/>
      <c r="AZ292" s="147"/>
      <c r="BA292" s="147"/>
      <c r="BB292" s="147"/>
      <c r="BC292" s="147"/>
      <c r="BD292" s="147"/>
      <c r="BE292" s="147"/>
      <c r="BF292" s="147"/>
      <c r="BG292" s="147"/>
      <c r="BH292" s="147"/>
      <c r="BI292" s="147"/>
      <c r="BJ292" s="147"/>
      <c r="BK292" s="147"/>
      <c r="BL292" s="147"/>
      <c r="BM292" s="147"/>
      <c r="BN292" s="147"/>
      <c r="BO292" s="147"/>
      <c r="BP292" s="147"/>
      <c r="BQ292" s="147"/>
      <c r="BR292" s="147"/>
      <c r="BS292" s="147"/>
      <c r="BT292" s="147"/>
      <c r="BU292" s="147">
        <v>0</v>
      </c>
      <c r="BV292" s="147"/>
      <c r="BW292" s="147"/>
      <c r="BX292" s="147"/>
      <c r="BY292" s="147"/>
      <c r="BZ292" s="147"/>
      <c r="CA292" s="147"/>
      <c r="CB292" s="147"/>
      <c r="CC292" s="147"/>
      <c r="CD292" s="147"/>
      <c r="CE292" s="147"/>
      <c r="CF292" s="147"/>
      <c r="CG292" s="147"/>
      <c r="CH292" s="147"/>
      <c r="CI292" s="147"/>
      <c r="CJ292" s="147"/>
      <c r="CK292" s="147"/>
      <c r="CL292" s="147"/>
      <c r="CM292" s="147"/>
      <c r="CN292" s="147"/>
    </row>
    <row r="293" spans="1:92" ht="15.75" customHeight="1">
      <c r="A293" s="177" t="s">
        <v>844</v>
      </c>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8">
        <v>0</v>
      </c>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8"/>
      <c r="BR293" s="178"/>
      <c r="BS293" s="178"/>
      <c r="BT293" s="178"/>
      <c r="BU293" s="178">
        <v>0</v>
      </c>
      <c r="BV293" s="178"/>
      <c r="BW293" s="178"/>
      <c r="BX293" s="178"/>
      <c r="BY293" s="178"/>
      <c r="BZ293" s="178"/>
      <c r="CA293" s="178"/>
      <c r="CB293" s="178"/>
      <c r="CC293" s="178"/>
      <c r="CD293" s="178"/>
      <c r="CE293" s="178"/>
      <c r="CF293" s="178"/>
      <c r="CG293" s="178"/>
      <c r="CH293" s="178"/>
      <c r="CI293" s="178"/>
      <c r="CJ293" s="178"/>
      <c r="CK293" s="178"/>
      <c r="CL293" s="178"/>
      <c r="CM293" s="178"/>
      <c r="CN293" s="178"/>
    </row>
    <row r="294" spans="1:92" ht="15.75" customHeight="1">
      <c r="A294" s="177" t="s">
        <v>950</v>
      </c>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8">
        <v>0</v>
      </c>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8"/>
      <c r="BR294" s="178"/>
      <c r="BS294" s="178"/>
      <c r="BT294" s="178"/>
      <c r="BU294" s="178">
        <v>0</v>
      </c>
      <c r="BV294" s="178"/>
      <c r="BW294" s="178"/>
      <c r="BX294" s="178"/>
      <c r="BY294" s="178"/>
      <c r="BZ294" s="178"/>
      <c r="CA294" s="178"/>
      <c r="CB294" s="178"/>
      <c r="CC294" s="178"/>
      <c r="CD294" s="178"/>
      <c r="CE294" s="178"/>
      <c r="CF294" s="178"/>
      <c r="CG294" s="178"/>
      <c r="CH294" s="178"/>
      <c r="CI294" s="178"/>
      <c r="CJ294" s="178"/>
      <c r="CK294" s="178"/>
      <c r="CL294" s="178"/>
      <c r="CM294" s="178"/>
      <c r="CN294" s="178"/>
    </row>
    <row r="295" spans="1:92" ht="15.75" customHeight="1">
      <c r="A295" s="146" t="s">
        <v>951</v>
      </c>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6"/>
      <c r="AR295" s="146"/>
      <c r="AS295" s="146"/>
      <c r="AT295" s="147">
        <v>0</v>
      </c>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c r="BR295" s="147"/>
      <c r="BS295" s="147"/>
      <c r="BT295" s="147"/>
      <c r="BU295" s="147">
        <v>0</v>
      </c>
      <c r="BV295" s="147"/>
      <c r="BW295" s="147"/>
      <c r="BX295" s="147"/>
      <c r="BY295" s="147"/>
      <c r="BZ295" s="147"/>
      <c r="CA295" s="147"/>
      <c r="CB295" s="147"/>
      <c r="CC295" s="147"/>
      <c r="CD295" s="147"/>
      <c r="CE295" s="147"/>
      <c r="CF295" s="147"/>
      <c r="CG295" s="147"/>
      <c r="CH295" s="147"/>
      <c r="CI295" s="147"/>
      <c r="CJ295" s="147"/>
      <c r="CK295" s="147"/>
      <c r="CL295" s="147"/>
      <c r="CM295" s="147"/>
      <c r="CN295" s="147"/>
    </row>
    <row r="296" spans="1:92" ht="15.75" customHeight="1">
      <c r="A296" s="146" t="s">
        <v>844</v>
      </c>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c r="AR296" s="146"/>
      <c r="AS296" s="146"/>
      <c r="AT296" s="147">
        <v>0</v>
      </c>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v>0</v>
      </c>
      <c r="BV296" s="147"/>
      <c r="BW296" s="147"/>
      <c r="BX296" s="147"/>
      <c r="BY296" s="147"/>
      <c r="BZ296" s="147"/>
      <c r="CA296" s="147"/>
      <c r="CB296" s="147"/>
      <c r="CC296" s="147"/>
      <c r="CD296" s="147"/>
      <c r="CE296" s="147"/>
      <c r="CF296" s="147"/>
      <c r="CG296" s="147"/>
      <c r="CH296" s="147"/>
      <c r="CI296" s="147"/>
      <c r="CJ296" s="147"/>
      <c r="CK296" s="147"/>
      <c r="CL296" s="147"/>
      <c r="CM296" s="147"/>
      <c r="CN296" s="147"/>
    </row>
    <row r="297" spans="1:92" ht="15.75" customHeight="1">
      <c r="A297" s="146" t="s">
        <v>952</v>
      </c>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c r="AR297" s="146"/>
      <c r="AS297" s="146"/>
      <c r="AT297" s="147">
        <v>0</v>
      </c>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c r="BR297" s="147"/>
      <c r="BS297" s="147"/>
      <c r="BT297" s="147"/>
      <c r="BU297" s="147">
        <v>0</v>
      </c>
      <c r="BV297" s="147"/>
      <c r="BW297" s="147"/>
      <c r="BX297" s="147"/>
      <c r="BY297" s="147"/>
      <c r="BZ297" s="147"/>
      <c r="CA297" s="147"/>
      <c r="CB297" s="147"/>
      <c r="CC297" s="147"/>
      <c r="CD297" s="147"/>
      <c r="CE297" s="147"/>
      <c r="CF297" s="147"/>
      <c r="CG297" s="147"/>
      <c r="CH297" s="147"/>
      <c r="CI297" s="147"/>
      <c r="CJ297" s="147"/>
      <c r="CK297" s="147"/>
      <c r="CL297" s="147"/>
      <c r="CM297" s="147"/>
      <c r="CN297" s="147"/>
    </row>
    <row r="298" spans="1:92" ht="24.75" customHeight="1">
      <c r="A298" s="194" t="s">
        <v>953</v>
      </c>
      <c r="B298" s="194"/>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4"/>
      <c r="AJ298" s="194"/>
      <c r="AK298" s="194"/>
      <c r="AL298" s="194"/>
      <c r="AM298" s="194"/>
      <c r="AN298" s="194"/>
      <c r="AO298" s="194"/>
      <c r="AP298" s="194"/>
      <c r="AQ298" s="194"/>
      <c r="AR298" s="194"/>
      <c r="AS298" s="194"/>
      <c r="AT298" s="195"/>
      <c r="AU298" s="195"/>
      <c r="AV298" s="195"/>
      <c r="AW298" s="195"/>
      <c r="AX298" s="195"/>
      <c r="AY298" s="195"/>
      <c r="AZ298" s="195"/>
      <c r="BA298" s="195"/>
      <c r="BB298" s="195"/>
      <c r="BC298" s="195"/>
      <c r="BD298" s="195"/>
      <c r="BE298" s="195"/>
      <c r="BF298" s="195"/>
      <c r="BG298" s="195"/>
      <c r="BH298" s="195"/>
      <c r="BI298" s="195"/>
      <c r="BJ298" s="195"/>
      <c r="BK298" s="195"/>
      <c r="BL298" s="195"/>
      <c r="BM298" s="195"/>
      <c r="BN298" s="195"/>
      <c r="BO298" s="195"/>
      <c r="BP298" s="195"/>
      <c r="BQ298" s="195"/>
      <c r="BR298" s="195"/>
      <c r="BS298" s="195"/>
      <c r="BT298" s="195"/>
      <c r="BU298" s="195"/>
      <c r="BV298" s="195"/>
      <c r="BW298" s="195"/>
      <c r="BX298" s="195"/>
      <c r="BY298" s="195"/>
      <c r="BZ298" s="195"/>
      <c r="CA298" s="195"/>
      <c r="CB298" s="195"/>
      <c r="CC298" s="195"/>
      <c r="CD298" s="195"/>
      <c r="CE298" s="195"/>
      <c r="CF298" s="195"/>
      <c r="CG298" s="195"/>
      <c r="CH298" s="195"/>
      <c r="CI298" s="195"/>
      <c r="CJ298" s="195"/>
      <c r="CK298" s="195"/>
      <c r="CL298" s="195"/>
      <c r="CM298" s="195"/>
      <c r="CN298" s="195"/>
    </row>
    <row r="299" spans="1:92" ht="15.75" customHeight="1">
      <c r="A299" s="194" t="s">
        <v>954</v>
      </c>
      <c r="B299" s="194"/>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4"/>
      <c r="AJ299" s="194"/>
      <c r="AK299" s="194"/>
      <c r="AL299" s="194"/>
      <c r="AM299" s="194"/>
      <c r="AN299" s="194"/>
      <c r="AO299" s="194"/>
      <c r="AP299" s="194"/>
      <c r="AQ299" s="194"/>
      <c r="AR299" s="194"/>
      <c r="AS299" s="194"/>
      <c r="AT299" s="195"/>
      <c r="AU299" s="195"/>
      <c r="AV299" s="195"/>
      <c r="AW299" s="195"/>
      <c r="AX299" s="195"/>
      <c r="AY299" s="195"/>
      <c r="AZ299" s="195"/>
      <c r="BA299" s="195"/>
      <c r="BB299" s="195"/>
      <c r="BC299" s="195"/>
      <c r="BD299" s="195"/>
      <c r="BE299" s="195"/>
      <c r="BF299" s="195"/>
      <c r="BG299" s="195"/>
      <c r="BH299" s="195"/>
      <c r="BI299" s="195"/>
      <c r="BJ299" s="195"/>
      <c r="BK299" s="195"/>
      <c r="BL299" s="195"/>
      <c r="BM299" s="195"/>
      <c r="BN299" s="195"/>
      <c r="BO299" s="195"/>
      <c r="BP299" s="195"/>
      <c r="BQ299" s="195"/>
      <c r="BR299" s="195"/>
      <c r="BS299" s="195"/>
      <c r="BT299" s="195"/>
      <c r="BU299" s="195"/>
      <c r="BV299" s="195"/>
      <c r="BW299" s="195"/>
      <c r="BX299" s="195"/>
      <c r="BY299" s="195"/>
      <c r="BZ299" s="195"/>
      <c r="CA299" s="195"/>
      <c r="CB299" s="195"/>
      <c r="CC299" s="195"/>
      <c r="CD299" s="195"/>
      <c r="CE299" s="195"/>
      <c r="CF299" s="195"/>
      <c r="CG299" s="195"/>
      <c r="CH299" s="195"/>
      <c r="CI299" s="195"/>
      <c r="CJ299" s="195"/>
      <c r="CK299" s="195"/>
      <c r="CL299" s="195"/>
      <c r="CM299" s="195"/>
      <c r="CN299" s="195"/>
    </row>
    <row r="300" spans="1:92" ht="15.75" customHeight="1">
      <c r="A300" s="177" t="s">
        <v>844</v>
      </c>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O300" s="177"/>
      <c r="AP300" s="177"/>
      <c r="AQ300" s="177"/>
      <c r="AR300" s="177"/>
      <c r="AS300" s="177"/>
      <c r="AT300" s="178"/>
      <c r="AU300" s="178"/>
      <c r="AV300" s="178"/>
      <c r="AW300" s="178"/>
      <c r="AX300" s="178"/>
      <c r="AY300" s="178"/>
      <c r="AZ300" s="178"/>
      <c r="BA300" s="178"/>
      <c r="BB300" s="178"/>
      <c r="BC300" s="178"/>
      <c r="BD300" s="178"/>
      <c r="BE300" s="178"/>
      <c r="BF300" s="178"/>
      <c r="BG300" s="178"/>
      <c r="BH300" s="178"/>
      <c r="BI300" s="178"/>
      <c r="BJ300" s="178"/>
      <c r="BK300" s="178"/>
      <c r="BL300" s="178"/>
      <c r="BM300" s="178"/>
      <c r="BN300" s="178"/>
      <c r="BO300" s="178"/>
      <c r="BP300" s="178"/>
      <c r="BQ300" s="178"/>
      <c r="BR300" s="178"/>
      <c r="BS300" s="178"/>
      <c r="BT300" s="178"/>
      <c r="BU300" s="178"/>
      <c r="BV300" s="178"/>
      <c r="BW300" s="178"/>
      <c r="BX300" s="178"/>
      <c r="BY300" s="178"/>
      <c r="BZ300" s="178"/>
      <c r="CA300" s="178"/>
      <c r="CB300" s="178"/>
      <c r="CC300" s="178"/>
      <c r="CD300" s="178"/>
      <c r="CE300" s="178"/>
      <c r="CF300" s="178"/>
      <c r="CG300" s="178"/>
      <c r="CH300" s="178"/>
      <c r="CI300" s="178"/>
      <c r="CJ300" s="178"/>
      <c r="CK300" s="178"/>
      <c r="CL300" s="178"/>
      <c r="CM300" s="178"/>
      <c r="CN300" s="178"/>
    </row>
    <row r="301" spans="1:92" ht="15.75" customHeight="1">
      <c r="A301" s="177" t="s">
        <v>955</v>
      </c>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8">
        <v>0</v>
      </c>
      <c r="AU301" s="178"/>
      <c r="AV301" s="178"/>
      <c r="AW301" s="178"/>
      <c r="AX301" s="178"/>
      <c r="AY301" s="178"/>
      <c r="AZ301" s="178"/>
      <c r="BA301" s="178"/>
      <c r="BB301" s="178"/>
      <c r="BC301" s="178"/>
      <c r="BD301" s="178"/>
      <c r="BE301" s="178"/>
      <c r="BF301" s="178"/>
      <c r="BG301" s="178"/>
      <c r="BH301" s="178"/>
      <c r="BI301" s="178"/>
      <c r="BJ301" s="178"/>
      <c r="BK301" s="178"/>
      <c r="BL301" s="178"/>
      <c r="BM301" s="178"/>
      <c r="BN301" s="178"/>
      <c r="BO301" s="178"/>
      <c r="BP301" s="178"/>
      <c r="BQ301" s="178"/>
      <c r="BR301" s="178"/>
      <c r="BS301" s="178"/>
      <c r="BT301" s="178"/>
      <c r="BU301" s="178">
        <v>0</v>
      </c>
      <c r="BV301" s="178"/>
      <c r="BW301" s="178"/>
      <c r="BX301" s="178"/>
      <c r="BY301" s="178"/>
      <c r="BZ301" s="178"/>
      <c r="CA301" s="178"/>
      <c r="CB301" s="178"/>
      <c r="CC301" s="178"/>
      <c r="CD301" s="178"/>
      <c r="CE301" s="178"/>
      <c r="CF301" s="178"/>
      <c r="CG301" s="178"/>
      <c r="CH301" s="178"/>
      <c r="CI301" s="178"/>
      <c r="CJ301" s="178"/>
      <c r="CK301" s="178"/>
      <c r="CL301" s="178"/>
      <c r="CM301" s="178"/>
      <c r="CN301" s="178"/>
    </row>
    <row r="302" spans="1:92" ht="15.75" customHeight="1">
      <c r="A302" s="146" t="s">
        <v>956</v>
      </c>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7">
        <v>0</v>
      </c>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c r="BO302" s="147"/>
      <c r="BP302" s="147"/>
      <c r="BQ302" s="147"/>
      <c r="BR302" s="147"/>
      <c r="BS302" s="147"/>
      <c r="BT302" s="147"/>
      <c r="BU302" s="124">
        <v>89358479</v>
      </c>
      <c r="BV302" s="124"/>
      <c r="BW302" s="124"/>
      <c r="BX302" s="124"/>
      <c r="BY302" s="124"/>
      <c r="BZ302" s="124"/>
      <c r="CA302" s="124"/>
      <c r="CB302" s="124"/>
      <c r="CC302" s="124"/>
      <c r="CD302" s="124"/>
      <c r="CE302" s="124"/>
      <c r="CF302" s="124"/>
      <c r="CG302" s="124"/>
      <c r="CH302" s="124"/>
      <c r="CI302" s="124"/>
      <c r="CJ302" s="124"/>
      <c r="CK302" s="124"/>
      <c r="CL302" s="124"/>
      <c r="CM302" s="124"/>
      <c r="CN302" s="124"/>
    </row>
    <row r="303" spans="1:92" ht="15.75" customHeight="1">
      <c r="A303" s="146" t="s">
        <v>957</v>
      </c>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c r="AR303" s="146"/>
      <c r="AS303" s="146"/>
      <c r="AT303" s="147">
        <v>0</v>
      </c>
      <c r="AU303" s="147"/>
      <c r="AV303" s="147"/>
      <c r="AW303" s="147"/>
      <c r="AX303" s="147"/>
      <c r="AY303" s="147"/>
      <c r="AZ303" s="147"/>
      <c r="BA303" s="147"/>
      <c r="BB303" s="147"/>
      <c r="BC303" s="147"/>
      <c r="BD303" s="147"/>
      <c r="BE303" s="147"/>
      <c r="BF303" s="147"/>
      <c r="BG303" s="147"/>
      <c r="BH303" s="147"/>
      <c r="BI303" s="147"/>
      <c r="BJ303" s="147"/>
      <c r="BK303" s="147"/>
      <c r="BL303" s="147"/>
      <c r="BM303" s="147"/>
      <c r="BN303" s="147"/>
      <c r="BO303" s="147"/>
      <c r="BP303" s="147"/>
      <c r="BQ303" s="147"/>
      <c r="BR303" s="147"/>
      <c r="BS303" s="147"/>
      <c r="BT303" s="147"/>
      <c r="BU303" s="124">
        <v>0</v>
      </c>
      <c r="BV303" s="124"/>
      <c r="BW303" s="124"/>
      <c r="BX303" s="124"/>
      <c r="BY303" s="124"/>
      <c r="BZ303" s="124"/>
      <c r="CA303" s="124"/>
      <c r="CB303" s="124"/>
      <c r="CC303" s="124"/>
      <c r="CD303" s="124"/>
      <c r="CE303" s="124"/>
      <c r="CF303" s="124"/>
      <c r="CG303" s="124"/>
      <c r="CH303" s="124"/>
      <c r="CI303" s="124"/>
      <c r="CJ303" s="124"/>
      <c r="CK303" s="124"/>
      <c r="CL303" s="124"/>
      <c r="CM303" s="124"/>
      <c r="CN303" s="124"/>
    </row>
    <row r="304" spans="1:92" ht="15.75" customHeight="1">
      <c r="A304" s="146" t="s">
        <v>958</v>
      </c>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c r="AR304" s="146"/>
      <c r="AS304" s="146"/>
      <c r="AT304" s="147">
        <v>0</v>
      </c>
      <c r="AU304" s="147"/>
      <c r="AV304" s="147"/>
      <c r="AW304" s="147"/>
      <c r="AX304" s="147"/>
      <c r="AY304" s="147"/>
      <c r="AZ304" s="147"/>
      <c r="BA304" s="147"/>
      <c r="BB304" s="147"/>
      <c r="BC304" s="147"/>
      <c r="BD304" s="147"/>
      <c r="BE304" s="147"/>
      <c r="BF304" s="147"/>
      <c r="BG304" s="147"/>
      <c r="BH304" s="147"/>
      <c r="BI304" s="147"/>
      <c r="BJ304" s="147"/>
      <c r="BK304" s="147"/>
      <c r="BL304" s="147"/>
      <c r="BM304" s="147"/>
      <c r="BN304" s="147"/>
      <c r="BO304" s="147"/>
      <c r="BP304" s="147"/>
      <c r="BQ304" s="147"/>
      <c r="BR304" s="147"/>
      <c r="BS304" s="147"/>
      <c r="BT304" s="147"/>
      <c r="BU304" s="124">
        <v>0</v>
      </c>
      <c r="BV304" s="124"/>
      <c r="BW304" s="124"/>
      <c r="BX304" s="124"/>
      <c r="BY304" s="124"/>
      <c r="BZ304" s="124"/>
      <c r="CA304" s="124"/>
      <c r="CB304" s="124"/>
      <c r="CC304" s="124"/>
      <c r="CD304" s="124"/>
      <c r="CE304" s="124"/>
      <c r="CF304" s="124"/>
      <c r="CG304" s="124"/>
      <c r="CH304" s="124"/>
      <c r="CI304" s="124"/>
      <c r="CJ304" s="124"/>
      <c r="CK304" s="124"/>
      <c r="CL304" s="124"/>
      <c r="CM304" s="124"/>
      <c r="CN304" s="124"/>
    </row>
    <row r="305" spans="1:92" ht="15.75" customHeight="1">
      <c r="A305" s="146" t="s">
        <v>959</v>
      </c>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c r="AR305" s="146"/>
      <c r="AS305" s="146"/>
      <c r="AT305" s="147">
        <v>0</v>
      </c>
      <c r="AU305" s="147"/>
      <c r="AV305" s="147"/>
      <c r="AW305" s="147"/>
      <c r="AX305" s="147"/>
      <c r="AY305" s="147"/>
      <c r="AZ305" s="147"/>
      <c r="BA305" s="147"/>
      <c r="BB305" s="147"/>
      <c r="BC305" s="147"/>
      <c r="BD305" s="147"/>
      <c r="BE305" s="147"/>
      <c r="BF305" s="147"/>
      <c r="BG305" s="147"/>
      <c r="BH305" s="147"/>
      <c r="BI305" s="147"/>
      <c r="BJ305" s="147"/>
      <c r="BK305" s="147"/>
      <c r="BL305" s="147"/>
      <c r="BM305" s="147"/>
      <c r="BN305" s="147"/>
      <c r="BO305" s="147"/>
      <c r="BP305" s="147"/>
      <c r="BQ305" s="147"/>
      <c r="BR305" s="147"/>
      <c r="BS305" s="147"/>
      <c r="BT305" s="147"/>
      <c r="BU305" s="124">
        <v>23026294</v>
      </c>
      <c r="BV305" s="124"/>
      <c r="BW305" s="124"/>
      <c r="BX305" s="124"/>
      <c r="BY305" s="124"/>
      <c r="BZ305" s="124"/>
      <c r="CA305" s="124"/>
      <c r="CB305" s="124"/>
      <c r="CC305" s="124"/>
      <c r="CD305" s="124"/>
      <c r="CE305" s="124"/>
      <c r="CF305" s="124"/>
      <c r="CG305" s="124"/>
      <c r="CH305" s="124"/>
      <c r="CI305" s="124"/>
      <c r="CJ305" s="124"/>
      <c r="CK305" s="124"/>
      <c r="CL305" s="124"/>
      <c r="CM305" s="124"/>
      <c r="CN305" s="124"/>
    </row>
    <row r="306" spans="1:92" ht="15.75" customHeight="1">
      <c r="A306" s="146" t="s">
        <v>960</v>
      </c>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7">
        <v>0</v>
      </c>
      <c r="AU306" s="147"/>
      <c r="AV306" s="147"/>
      <c r="AW306" s="147"/>
      <c r="AX306" s="147"/>
      <c r="AY306" s="147"/>
      <c r="AZ306" s="147"/>
      <c r="BA306" s="147"/>
      <c r="BB306" s="147"/>
      <c r="BC306" s="147"/>
      <c r="BD306" s="147"/>
      <c r="BE306" s="147"/>
      <c r="BF306" s="147"/>
      <c r="BG306" s="147"/>
      <c r="BH306" s="147"/>
      <c r="BI306" s="147"/>
      <c r="BJ306" s="147"/>
      <c r="BK306" s="147"/>
      <c r="BL306" s="147"/>
      <c r="BM306" s="147"/>
      <c r="BN306" s="147"/>
      <c r="BO306" s="147"/>
      <c r="BP306" s="147"/>
      <c r="BQ306" s="147"/>
      <c r="BR306" s="147"/>
      <c r="BS306" s="147"/>
      <c r="BT306" s="147"/>
      <c r="BU306" s="147">
        <v>0</v>
      </c>
      <c r="BV306" s="147"/>
      <c r="BW306" s="147"/>
      <c r="BX306" s="147"/>
      <c r="BY306" s="147"/>
      <c r="BZ306" s="147"/>
      <c r="CA306" s="147"/>
      <c r="CB306" s="147"/>
      <c r="CC306" s="147"/>
      <c r="CD306" s="147"/>
      <c r="CE306" s="147"/>
      <c r="CF306" s="147"/>
      <c r="CG306" s="147"/>
      <c r="CH306" s="147"/>
      <c r="CI306" s="147"/>
      <c r="CJ306" s="147"/>
      <c r="CK306" s="147"/>
      <c r="CL306" s="147"/>
      <c r="CM306" s="147"/>
      <c r="CN306" s="147"/>
    </row>
    <row r="307" spans="1:92" ht="15.75" customHeight="1">
      <c r="A307" s="193" t="s">
        <v>844</v>
      </c>
      <c r="B307" s="193"/>
      <c r="C307" s="193"/>
      <c r="D307" s="193"/>
      <c r="E307" s="193"/>
      <c r="F307" s="193"/>
      <c r="G307" s="193"/>
      <c r="H307" s="193"/>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47">
        <v>0</v>
      </c>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c r="BO307" s="147"/>
      <c r="BP307" s="147"/>
      <c r="BQ307" s="147"/>
      <c r="BR307" s="147"/>
      <c r="BS307" s="147"/>
      <c r="BT307" s="147"/>
      <c r="BU307" s="191">
        <f>SUM(BU301:CN306)</f>
        <v>112384773</v>
      </c>
      <c r="BV307" s="191"/>
      <c r="BW307" s="191"/>
      <c r="BX307" s="191"/>
      <c r="BY307" s="191"/>
      <c r="BZ307" s="191"/>
      <c r="CA307" s="191"/>
      <c r="CB307" s="191"/>
      <c r="CC307" s="191"/>
      <c r="CD307" s="191"/>
      <c r="CE307" s="191"/>
      <c r="CF307" s="191"/>
      <c r="CG307" s="191"/>
      <c r="CH307" s="191"/>
      <c r="CI307" s="191"/>
      <c r="CJ307" s="191"/>
      <c r="CK307" s="191"/>
      <c r="CL307" s="191"/>
      <c r="CM307" s="191"/>
      <c r="CN307" s="191"/>
    </row>
    <row r="308" spans="1:92" ht="15.75" customHeight="1">
      <c r="A308" s="177" t="s">
        <v>961</v>
      </c>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8">
        <v>0</v>
      </c>
      <c r="AU308" s="178"/>
      <c r="AV308" s="178"/>
      <c r="AW308" s="178"/>
      <c r="AX308" s="178"/>
      <c r="AY308" s="178"/>
      <c r="AZ308" s="178"/>
      <c r="BA308" s="178"/>
      <c r="BB308" s="178"/>
      <c r="BC308" s="178"/>
      <c r="BD308" s="178"/>
      <c r="BE308" s="178"/>
      <c r="BF308" s="178"/>
      <c r="BG308" s="178"/>
      <c r="BH308" s="178"/>
      <c r="BI308" s="178"/>
      <c r="BJ308" s="178"/>
      <c r="BK308" s="178"/>
      <c r="BL308" s="178"/>
      <c r="BM308" s="178"/>
      <c r="BN308" s="178"/>
      <c r="BO308" s="178"/>
      <c r="BP308" s="178"/>
      <c r="BQ308" s="178"/>
      <c r="BR308" s="178"/>
      <c r="BS308" s="178"/>
      <c r="BT308" s="178"/>
      <c r="BU308" s="178">
        <v>0</v>
      </c>
      <c r="BV308" s="178"/>
      <c r="BW308" s="178"/>
      <c r="BX308" s="178"/>
      <c r="BY308" s="178"/>
      <c r="BZ308" s="178"/>
      <c r="CA308" s="178"/>
      <c r="CB308" s="178"/>
      <c r="CC308" s="178"/>
      <c r="CD308" s="178"/>
      <c r="CE308" s="178"/>
      <c r="CF308" s="178"/>
      <c r="CG308" s="178"/>
      <c r="CH308" s="178"/>
      <c r="CI308" s="178"/>
      <c r="CJ308" s="178"/>
      <c r="CK308" s="178"/>
      <c r="CL308" s="178"/>
      <c r="CM308" s="178"/>
      <c r="CN308" s="178"/>
    </row>
    <row r="309" spans="1:92" ht="15.75" customHeight="1">
      <c r="A309" s="146" t="s">
        <v>962</v>
      </c>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c r="AR309" s="146"/>
      <c r="AS309" s="146"/>
      <c r="AT309" s="147">
        <v>0</v>
      </c>
      <c r="AU309" s="147"/>
      <c r="AV309" s="147"/>
      <c r="AW309" s="147"/>
      <c r="AX309" s="147"/>
      <c r="AY309" s="147"/>
      <c r="AZ309" s="147"/>
      <c r="BA309" s="147"/>
      <c r="BB309" s="147"/>
      <c r="BC309" s="147"/>
      <c r="BD309" s="147"/>
      <c r="BE309" s="147"/>
      <c r="BF309" s="147"/>
      <c r="BG309" s="147"/>
      <c r="BH309" s="147"/>
      <c r="BI309" s="147"/>
      <c r="BJ309" s="147"/>
      <c r="BK309" s="147"/>
      <c r="BL309" s="147"/>
      <c r="BM309" s="147"/>
      <c r="BN309" s="147"/>
      <c r="BO309" s="147"/>
      <c r="BP309" s="147"/>
      <c r="BQ309" s="147"/>
      <c r="BR309" s="147"/>
      <c r="BS309" s="147"/>
      <c r="BT309" s="147"/>
      <c r="BU309" s="147">
        <v>0</v>
      </c>
      <c r="BV309" s="147"/>
      <c r="BW309" s="147"/>
      <c r="BX309" s="147"/>
      <c r="BY309" s="147"/>
      <c r="BZ309" s="147"/>
      <c r="CA309" s="147"/>
      <c r="CB309" s="147"/>
      <c r="CC309" s="147"/>
      <c r="CD309" s="147"/>
      <c r="CE309" s="147"/>
      <c r="CF309" s="147"/>
      <c r="CG309" s="147"/>
      <c r="CH309" s="147"/>
      <c r="CI309" s="147"/>
      <c r="CJ309" s="147"/>
      <c r="CK309" s="147"/>
      <c r="CL309" s="147"/>
      <c r="CM309" s="147"/>
      <c r="CN309" s="147"/>
    </row>
    <row r="310" spans="1:92" ht="15.75" customHeight="1">
      <c r="A310" s="146" t="s">
        <v>963</v>
      </c>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7">
        <v>0</v>
      </c>
      <c r="AU310" s="147"/>
      <c r="AV310" s="147"/>
      <c r="AW310" s="147"/>
      <c r="AX310" s="147"/>
      <c r="AY310" s="147"/>
      <c r="AZ310" s="147"/>
      <c r="BA310" s="147"/>
      <c r="BB310" s="147"/>
      <c r="BC310" s="147"/>
      <c r="BD310" s="147"/>
      <c r="BE310" s="147"/>
      <c r="BF310" s="147"/>
      <c r="BG310" s="147"/>
      <c r="BH310" s="147"/>
      <c r="BI310" s="147"/>
      <c r="BJ310" s="147"/>
      <c r="BK310" s="147"/>
      <c r="BL310" s="147"/>
      <c r="BM310" s="147"/>
      <c r="BN310" s="147"/>
      <c r="BO310" s="147"/>
      <c r="BP310" s="147"/>
      <c r="BQ310" s="147"/>
      <c r="BR310" s="147"/>
      <c r="BS310" s="147"/>
      <c r="BT310" s="147"/>
      <c r="BU310" s="147">
        <v>0</v>
      </c>
      <c r="BV310" s="147"/>
      <c r="BW310" s="147"/>
      <c r="BX310" s="147"/>
      <c r="BY310" s="147"/>
      <c r="BZ310" s="147"/>
      <c r="CA310" s="147"/>
      <c r="CB310" s="147"/>
      <c r="CC310" s="147"/>
      <c r="CD310" s="147"/>
      <c r="CE310" s="147"/>
      <c r="CF310" s="147"/>
      <c r="CG310" s="147"/>
      <c r="CH310" s="147"/>
      <c r="CI310" s="147"/>
      <c r="CJ310" s="147"/>
      <c r="CK310" s="147"/>
      <c r="CL310" s="147"/>
      <c r="CM310" s="147"/>
      <c r="CN310" s="147"/>
    </row>
    <row r="311" spans="1:92" ht="15.75" customHeight="1">
      <c r="A311" s="177" t="s">
        <v>844</v>
      </c>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8">
        <v>0</v>
      </c>
      <c r="AU311" s="178"/>
      <c r="AV311" s="178"/>
      <c r="AW311" s="178"/>
      <c r="AX311" s="178"/>
      <c r="AY311" s="178"/>
      <c r="AZ311" s="178"/>
      <c r="BA311" s="178"/>
      <c r="BB311" s="178"/>
      <c r="BC311" s="178"/>
      <c r="BD311" s="178"/>
      <c r="BE311" s="178"/>
      <c r="BF311" s="178"/>
      <c r="BG311" s="178"/>
      <c r="BH311" s="178"/>
      <c r="BI311" s="178"/>
      <c r="BJ311" s="178"/>
      <c r="BK311" s="178"/>
      <c r="BL311" s="178"/>
      <c r="BM311" s="178"/>
      <c r="BN311" s="178"/>
      <c r="BO311" s="178"/>
      <c r="BP311" s="178"/>
      <c r="BQ311" s="178"/>
      <c r="BR311" s="178"/>
      <c r="BS311" s="178"/>
      <c r="BT311" s="178"/>
      <c r="BU311" s="178">
        <v>0</v>
      </c>
      <c r="BV311" s="178"/>
      <c r="BW311" s="178"/>
      <c r="BX311" s="178"/>
      <c r="BY311" s="178"/>
      <c r="BZ311" s="178"/>
      <c r="CA311" s="178"/>
      <c r="CB311" s="178"/>
      <c r="CC311" s="178"/>
      <c r="CD311" s="178"/>
      <c r="CE311" s="178"/>
      <c r="CF311" s="178"/>
      <c r="CG311" s="178"/>
      <c r="CH311" s="178"/>
      <c r="CI311" s="178"/>
      <c r="CJ311" s="178"/>
      <c r="CK311" s="178"/>
      <c r="CL311" s="178"/>
      <c r="CM311" s="178"/>
      <c r="CN311" s="178"/>
    </row>
    <row r="312" spans="1:92" ht="15.75" customHeight="1">
      <c r="A312" s="177" t="s">
        <v>964</v>
      </c>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177"/>
      <c r="AN312" s="177"/>
      <c r="AO312" s="177"/>
      <c r="AP312" s="177"/>
      <c r="AQ312" s="177"/>
      <c r="AR312" s="177"/>
      <c r="AS312" s="177"/>
      <c r="AT312" s="178">
        <v>0</v>
      </c>
      <c r="AU312" s="178"/>
      <c r="AV312" s="178"/>
      <c r="AW312" s="178"/>
      <c r="AX312" s="178"/>
      <c r="AY312" s="178"/>
      <c r="AZ312" s="178"/>
      <c r="BA312" s="178"/>
      <c r="BB312" s="178"/>
      <c r="BC312" s="178"/>
      <c r="BD312" s="178"/>
      <c r="BE312" s="178"/>
      <c r="BF312" s="178"/>
      <c r="BG312" s="178"/>
      <c r="BH312" s="178"/>
      <c r="BI312" s="178"/>
      <c r="BJ312" s="178"/>
      <c r="BK312" s="178"/>
      <c r="BL312" s="178"/>
      <c r="BM312" s="178"/>
      <c r="BN312" s="178"/>
      <c r="BO312" s="178"/>
      <c r="BP312" s="178"/>
      <c r="BQ312" s="178"/>
      <c r="BR312" s="178"/>
      <c r="BS312" s="178"/>
      <c r="BT312" s="178"/>
      <c r="BU312" s="178">
        <v>0</v>
      </c>
      <c r="BV312" s="178"/>
      <c r="BW312" s="178"/>
      <c r="BX312" s="178"/>
      <c r="BY312" s="178"/>
      <c r="BZ312" s="178"/>
      <c r="CA312" s="178"/>
      <c r="CB312" s="178"/>
      <c r="CC312" s="178"/>
      <c r="CD312" s="178"/>
      <c r="CE312" s="178"/>
      <c r="CF312" s="178"/>
      <c r="CG312" s="178"/>
      <c r="CH312" s="178"/>
      <c r="CI312" s="178"/>
      <c r="CJ312" s="178"/>
      <c r="CK312" s="178"/>
      <c r="CL312" s="178"/>
      <c r="CM312" s="178"/>
      <c r="CN312" s="178"/>
    </row>
    <row r="313" spans="1:92" ht="15.75" customHeight="1">
      <c r="A313" s="146" t="s">
        <v>965</v>
      </c>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c r="AR313" s="146"/>
      <c r="AS313" s="146"/>
      <c r="AT313" s="147">
        <v>0</v>
      </c>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c r="BO313" s="147"/>
      <c r="BP313" s="147"/>
      <c r="BQ313" s="147"/>
      <c r="BR313" s="147"/>
      <c r="BS313" s="147"/>
      <c r="BT313" s="147"/>
      <c r="BU313" s="147">
        <v>264818424</v>
      </c>
      <c r="BV313" s="147"/>
      <c r="BW313" s="147"/>
      <c r="BX313" s="147"/>
      <c r="BY313" s="147"/>
      <c r="BZ313" s="147"/>
      <c r="CA313" s="147"/>
      <c r="CB313" s="147"/>
      <c r="CC313" s="147"/>
      <c r="CD313" s="147"/>
      <c r="CE313" s="147"/>
      <c r="CF313" s="147"/>
      <c r="CG313" s="147"/>
      <c r="CH313" s="147"/>
      <c r="CI313" s="147"/>
      <c r="CJ313" s="147"/>
      <c r="CK313" s="147"/>
      <c r="CL313" s="147"/>
      <c r="CM313" s="147"/>
      <c r="CN313" s="147"/>
    </row>
    <row r="314" spans="1:92" ht="15.75" customHeight="1">
      <c r="A314" s="146" t="s">
        <v>966</v>
      </c>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c r="AR314" s="146"/>
      <c r="AS314" s="146"/>
      <c r="AT314" s="147">
        <v>237623688</v>
      </c>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c r="BO314" s="147"/>
      <c r="BP314" s="147"/>
      <c r="BQ314" s="147"/>
      <c r="BR314" s="147"/>
      <c r="BS314" s="147"/>
      <c r="BT314" s="147"/>
      <c r="BU314" s="147">
        <v>631571131</v>
      </c>
      <c r="BV314" s="147"/>
      <c r="BW314" s="147"/>
      <c r="BX314" s="147"/>
      <c r="BY314" s="147"/>
      <c r="BZ314" s="147"/>
      <c r="CA314" s="147"/>
      <c r="CB314" s="147"/>
      <c r="CC314" s="147"/>
      <c r="CD314" s="147"/>
      <c r="CE314" s="147"/>
      <c r="CF314" s="147"/>
      <c r="CG314" s="147"/>
      <c r="CH314" s="147"/>
      <c r="CI314" s="147"/>
      <c r="CJ314" s="147"/>
      <c r="CK314" s="147"/>
      <c r="CL314" s="147"/>
      <c r="CM314" s="147"/>
      <c r="CN314" s="147"/>
    </row>
    <row r="315" spans="1:92" ht="15.75" customHeight="1">
      <c r="A315" s="192" t="s">
        <v>967</v>
      </c>
      <c r="B315" s="192"/>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192"/>
      <c r="AL315" s="192"/>
      <c r="AM315" s="192"/>
      <c r="AN315" s="192"/>
      <c r="AO315" s="192"/>
      <c r="AP315" s="192"/>
      <c r="AQ315" s="192"/>
      <c r="AR315" s="192"/>
      <c r="AS315" s="192"/>
      <c r="AT315" s="147">
        <v>93208916</v>
      </c>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c r="BR315" s="147"/>
      <c r="BS315" s="147"/>
      <c r="BT315" s="147"/>
      <c r="BU315" s="147">
        <v>111302231</v>
      </c>
      <c r="BV315" s="147"/>
      <c r="BW315" s="147"/>
      <c r="BX315" s="147"/>
      <c r="BY315" s="147"/>
      <c r="BZ315" s="147"/>
      <c r="CA315" s="147"/>
      <c r="CB315" s="147"/>
      <c r="CC315" s="147"/>
      <c r="CD315" s="147"/>
      <c r="CE315" s="147"/>
      <c r="CF315" s="147"/>
      <c r="CG315" s="147"/>
      <c r="CH315" s="147"/>
      <c r="CI315" s="147"/>
      <c r="CJ315" s="147"/>
      <c r="CK315" s="147"/>
      <c r="CL315" s="147"/>
      <c r="CM315" s="147"/>
      <c r="CN315" s="147"/>
    </row>
    <row r="316" spans="1:92" ht="15.75" customHeight="1">
      <c r="A316" s="146" t="s">
        <v>968</v>
      </c>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c r="AR316" s="146"/>
      <c r="AS316" s="146"/>
      <c r="AT316" s="147">
        <v>29300000</v>
      </c>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c r="BR316" s="147"/>
      <c r="BS316" s="147"/>
      <c r="BT316" s="147"/>
      <c r="BU316" s="147">
        <v>26300000</v>
      </c>
      <c r="BV316" s="147"/>
      <c r="BW316" s="147"/>
      <c r="BX316" s="147"/>
      <c r="BY316" s="147"/>
      <c r="BZ316" s="147"/>
      <c r="CA316" s="147"/>
      <c r="CB316" s="147"/>
      <c r="CC316" s="147"/>
      <c r="CD316" s="147"/>
      <c r="CE316" s="147"/>
      <c r="CF316" s="147"/>
      <c r="CG316" s="147"/>
      <c r="CH316" s="147"/>
      <c r="CI316" s="147"/>
      <c r="CJ316" s="147"/>
      <c r="CK316" s="147"/>
      <c r="CL316" s="147"/>
      <c r="CM316" s="147"/>
      <c r="CN316" s="147"/>
    </row>
    <row r="317" spans="1:92" ht="15.75" customHeight="1">
      <c r="A317" s="146" t="s">
        <v>844</v>
      </c>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c r="AR317" s="146"/>
      <c r="AS317" s="146"/>
      <c r="AT317" s="191">
        <f>AT314+AT315+AT316</f>
        <v>360132604</v>
      </c>
      <c r="AU317" s="191"/>
      <c r="AV317" s="191"/>
      <c r="AW317" s="191"/>
      <c r="AX317" s="191"/>
      <c r="AY317" s="191"/>
      <c r="AZ317" s="191"/>
      <c r="BA317" s="191"/>
      <c r="BB317" s="191"/>
      <c r="BC317" s="191"/>
      <c r="BD317" s="191"/>
      <c r="BE317" s="191"/>
      <c r="BF317" s="191"/>
      <c r="BG317" s="191"/>
      <c r="BH317" s="191"/>
      <c r="BI317" s="191"/>
      <c r="BJ317" s="191"/>
      <c r="BK317" s="191"/>
      <c r="BL317" s="191"/>
      <c r="BM317" s="191"/>
      <c r="BN317" s="191"/>
      <c r="BO317" s="191"/>
      <c r="BP317" s="191"/>
      <c r="BQ317" s="191"/>
      <c r="BR317" s="191"/>
      <c r="BS317" s="191"/>
      <c r="BT317" s="191"/>
      <c r="BU317" s="191">
        <f>BU313+BU314+BU315+BU316</f>
        <v>1033991786</v>
      </c>
      <c r="BV317" s="191"/>
      <c r="BW317" s="191"/>
      <c r="BX317" s="191"/>
      <c r="BY317" s="191"/>
      <c r="BZ317" s="191"/>
      <c r="CA317" s="191"/>
      <c r="CB317" s="191"/>
      <c r="CC317" s="191"/>
      <c r="CD317" s="191"/>
      <c r="CE317" s="191"/>
      <c r="CF317" s="191"/>
      <c r="CG317" s="191"/>
      <c r="CH317" s="191"/>
      <c r="CI317" s="191"/>
      <c r="CJ317" s="191"/>
      <c r="CK317" s="191"/>
      <c r="CL317" s="191"/>
      <c r="CM317" s="191"/>
      <c r="CN317" s="191"/>
    </row>
    <row r="318" spans="1:92" ht="15.75" customHeight="1">
      <c r="A318" s="177" t="s">
        <v>969</v>
      </c>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c r="AO318" s="177"/>
      <c r="AP318" s="177"/>
      <c r="AQ318" s="177"/>
      <c r="AR318" s="177"/>
      <c r="AS318" s="177"/>
      <c r="AT318" s="178">
        <v>0</v>
      </c>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8"/>
      <c r="BR318" s="178"/>
      <c r="BS318" s="178"/>
      <c r="BT318" s="178"/>
      <c r="BU318" s="178">
        <v>0</v>
      </c>
      <c r="BV318" s="178"/>
      <c r="BW318" s="178"/>
      <c r="BX318" s="178"/>
      <c r="BY318" s="178"/>
      <c r="BZ318" s="178"/>
      <c r="CA318" s="178"/>
      <c r="CB318" s="178"/>
      <c r="CC318" s="178"/>
      <c r="CD318" s="178"/>
      <c r="CE318" s="178"/>
      <c r="CF318" s="178"/>
      <c r="CG318" s="178"/>
      <c r="CH318" s="178"/>
      <c r="CI318" s="178"/>
      <c r="CJ318" s="178"/>
      <c r="CK318" s="178"/>
      <c r="CL318" s="178"/>
      <c r="CM318" s="178"/>
      <c r="CN318" s="178"/>
    </row>
    <row r="319" spans="1:92" ht="15.75" customHeight="1">
      <c r="A319" s="146" t="s">
        <v>844</v>
      </c>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7">
        <v>0</v>
      </c>
      <c r="AU319" s="147"/>
      <c r="AV319" s="147"/>
      <c r="AW319" s="147"/>
      <c r="AX319" s="147"/>
      <c r="AY319" s="147"/>
      <c r="AZ319" s="147"/>
      <c r="BA319" s="147"/>
      <c r="BB319" s="147"/>
      <c r="BC319" s="147"/>
      <c r="BD319" s="147"/>
      <c r="BE319" s="147"/>
      <c r="BF319" s="147"/>
      <c r="BG319" s="147"/>
      <c r="BH319" s="147"/>
      <c r="BI319" s="147"/>
      <c r="BJ319" s="147"/>
      <c r="BK319" s="147"/>
      <c r="BL319" s="147"/>
      <c r="BM319" s="147"/>
      <c r="BN319" s="147"/>
      <c r="BO319" s="147"/>
      <c r="BP319" s="147"/>
      <c r="BQ319" s="147"/>
      <c r="BR319" s="147"/>
      <c r="BS319" s="147"/>
      <c r="BT319" s="147"/>
      <c r="BU319" s="147">
        <v>0</v>
      </c>
      <c r="BV319" s="147"/>
      <c r="BW319" s="147"/>
      <c r="BX319" s="147"/>
      <c r="BY319" s="147"/>
      <c r="BZ319" s="147"/>
      <c r="CA319" s="147"/>
      <c r="CB319" s="147"/>
      <c r="CC319" s="147"/>
      <c r="CD319" s="147"/>
      <c r="CE319" s="147"/>
      <c r="CF319" s="147"/>
      <c r="CG319" s="147"/>
      <c r="CH319" s="147"/>
      <c r="CI319" s="147"/>
      <c r="CJ319" s="147"/>
      <c r="CK319" s="147"/>
      <c r="CL319" s="147"/>
      <c r="CM319" s="147"/>
      <c r="CN319" s="147"/>
    </row>
    <row r="320" spans="1:92" ht="15.75" customHeight="1">
      <c r="A320" s="177" t="s">
        <v>970</v>
      </c>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8">
        <v>27146041</v>
      </c>
      <c r="AU320" s="178"/>
      <c r="AV320" s="178"/>
      <c r="AW320" s="178"/>
      <c r="AX320" s="178"/>
      <c r="AY320" s="178"/>
      <c r="AZ320" s="178"/>
      <c r="BA320" s="178"/>
      <c r="BB320" s="178"/>
      <c r="BC320" s="178"/>
      <c r="BD320" s="178"/>
      <c r="BE320" s="178"/>
      <c r="BF320" s="178"/>
      <c r="BG320" s="178"/>
      <c r="BH320" s="178"/>
      <c r="BI320" s="178"/>
      <c r="BJ320" s="178"/>
      <c r="BK320" s="178"/>
      <c r="BL320" s="178"/>
      <c r="BM320" s="178"/>
      <c r="BN320" s="178"/>
      <c r="BO320" s="178"/>
      <c r="BP320" s="178"/>
      <c r="BQ320" s="178"/>
      <c r="BR320" s="178"/>
      <c r="BS320" s="178"/>
      <c r="BT320" s="178"/>
      <c r="BU320" s="178">
        <v>72821291</v>
      </c>
      <c r="BV320" s="178"/>
      <c r="BW320" s="178"/>
      <c r="BX320" s="178"/>
      <c r="BY320" s="178"/>
      <c r="BZ320" s="178"/>
      <c r="CA320" s="178"/>
      <c r="CB320" s="178"/>
      <c r="CC320" s="178"/>
      <c r="CD320" s="178"/>
      <c r="CE320" s="178"/>
      <c r="CF320" s="178"/>
      <c r="CG320" s="178"/>
      <c r="CH320" s="178"/>
      <c r="CI320" s="178"/>
      <c r="CJ320" s="178"/>
      <c r="CK320" s="178"/>
      <c r="CL320" s="178"/>
      <c r="CM320" s="178"/>
      <c r="CN320" s="178"/>
    </row>
    <row r="321" spans="1:92" ht="15.75" customHeight="1">
      <c r="A321" s="146" t="s">
        <v>971</v>
      </c>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c r="AR321" s="146"/>
      <c r="AS321" s="146"/>
      <c r="AT321" s="147">
        <v>0</v>
      </c>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c r="BO321" s="147"/>
      <c r="BP321" s="147"/>
      <c r="BQ321" s="147"/>
      <c r="BR321" s="147"/>
      <c r="BS321" s="147"/>
      <c r="BT321" s="147"/>
      <c r="BU321" s="147">
        <v>0</v>
      </c>
      <c r="BV321" s="147"/>
      <c r="BW321" s="147"/>
      <c r="BX321" s="147"/>
      <c r="BY321" s="147"/>
      <c r="BZ321" s="147"/>
      <c r="CA321" s="147"/>
      <c r="CB321" s="147"/>
      <c r="CC321" s="147"/>
      <c r="CD321" s="147"/>
      <c r="CE321" s="147"/>
      <c r="CF321" s="147"/>
      <c r="CG321" s="147"/>
      <c r="CH321" s="147"/>
      <c r="CI321" s="147"/>
      <c r="CJ321" s="147"/>
      <c r="CK321" s="147"/>
      <c r="CL321" s="147"/>
      <c r="CM321" s="147"/>
      <c r="CN321" s="147"/>
    </row>
    <row r="322" spans="1:92" ht="15.75" customHeight="1">
      <c r="A322" s="146" t="s">
        <v>972</v>
      </c>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7">
        <v>0</v>
      </c>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c r="BO322" s="147"/>
      <c r="BP322" s="147"/>
      <c r="BQ322" s="147"/>
      <c r="BR322" s="147"/>
      <c r="BS322" s="147"/>
      <c r="BT322" s="147"/>
      <c r="BU322" s="147">
        <v>0</v>
      </c>
      <c r="BV322" s="147"/>
      <c r="BW322" s="147"/>
      <c r="BX322" s="147"/>
      <c r="BY322" s="147"/>
      <c r="BZ322" s="147"/>
      <c r="CA322" s="147"/>
      <c r="CB322" s="147"/>
      <c r="CC322" s="147"/>
      <c r="CD322" s="147"/>
      <c r="CE322" s="147"/>
      <c r="CF322" s="147"/>
      <c r="CG322" s="147"/>
      <c r="CH322" s="147"/>
      <c r="CI322" s="147"/>
      <c r="CJ322" s="147"/>
      <c r="CK322" s="147"/>
      <c r="CL322" s="147"/>
      <c r="CM322" s="147"/>
      <c r="CN322" s="147"/>
    </row>
    <row r="323" spans="1:92" ht="15.75" customHeight="1">
      <c r="A323" s="146" t="s">
        <v>973</v>
      </c>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c r="AR323" s="146"/>
      <c r="AS323" s="146"/>
      <c r="AT323" s="147">
        <v>0</v>
      </c>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c r="BR323" s="147"/>
      <c r="BS323" s="147"/>
      <c r="BT323" s="147"/>
      <c r="BU323" s="147">
        <v>0</v>
      </c>
      <c r="BV323" s="147"/>
      <c r="BW323" s="147"/>
      <c r="BX323" s="147"/>
      <c r="BY323" s="147"/>
      <c r="BZ323" s="147"/>
      <c r="CA323" s="147"/>
      <c r="CB323" s="147"/>
      <c r="CC323" s="147"/>
      <c r="CD323" s="147"/>
      <c r="CE323" s="147"/>
      <c r="CF323" s="147"/>
      <c r="CG323" s="147"/>
      <c r="CH323" s="147"/>
      <c r="CI323" s="147"/>
      <c r="CJ323" s="147"/>
      <c r="CK323" s="147"/>
      <c r="CL323" s="147"/>
      <c r="CM323" s="147"/>
      <c r="CN323" s="147"/>
    </row>
    <row r="324" spans="1:92" ht="15.75" customHeight="1">
      <c r="A324" s="146" t="s">
        <v>974</v>
      </c>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c r="AR324" s="146"/>
      <c r="AS324" s="146"/>
      <c r="AT324" s="147">
        <v>27146041</v>
      </c>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c r="BO324" s="147"/>
      <c r="BP324" s="147"/>
      <c r="BQ324" s="147"/>
      <c r="BR324" s="147"/>
      <c r="BS324" s="147"/>
      <c r="BT324" s="147"/>
      <c r="BU324" s="147">
        <v>72821291</v>
      </c>
      <c r="BV324" s="147"/>
      <c r="BW324" s="147"/>
      <c r="BX324" s="147"/>
      <c r="BY324" s="147"/>
      <c r="BZ324" s="147"/>
      <c r="CA324" s="147"/>
      <c r="CB324" s="147"/>
      <c r="CC324" s="147"/>
      <c r="CD324" s="147"/>
      <c r="CE324" s="147"/>
      <c r="CF324" s="147"/>
      <c r="CG324" s="147"/>
      <c r="CH324" s="147"/>
      <c r="CI324" s="147"/>
      <c r="CJ324" s="147"/>
      <c r="CK324" s="147"/>
      <c r="CL324" s="147"/>
      <c r="CM324" s="147"/>
      <c r="CN324" s="147"/>
    </row>
    <row r="325" spans="1:92" ht="15.75" customHeight="1">
      <c r="A325" s="146" t="s">
        <v>844</v>
      </c>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c r="AR325" s="146"/>
      <c r="AS325" s="146"/>
      <c r="AT325" s="147">
        <v>27146041</v>
      </c>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7"/>
      <c r="BR325" s="147"/>
      <c r="BS325" s="147"/>
      <c r="BT325" s="147"/>
      <c r="BU325" s="147">
        <v>72821291</v>
      </c>
      <c r="BV325" s="147"/>
      <c r="BW325" s="147"/>
      <c r="BX325" s="147"/>
      <c r="BY325" s="147"/>
      <c r="BZ325" s="147"/>
      <c r="CA325" s="147"/>
      <c r="CB325" s="147"/>
      <c r="CC325" s="147"/>
      <c r="CD325" s="147"/>
      <c r="CE325" s="147"/>
      <c r="CF325" s="147"/>
      <c r="CG325" s="147"/>
      <c r="CH325" s="147"/>
      <c r="CI325" s="147"/>
      <c r="CJ325" s="147"/>
      <c r="CK325" s="147"/>
      <c r="CL325" s="147"/>
      <c r="CM325" s="147"/>
      <c r="CN325" s="147"/>
    </row>
    <row r="326" spans="1:92" ht="15.75" customHeight="1">
      <c r="A326" s="177" t="s">
        <v>975</v>
      </c>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c r="AM326" s="177"/>
      <c r="AN326" s="177"/>
      <c r="AO326" s="177"/>
      <c r="AP326" s="177"/>
      <c r="AQ326" s="177"/>
      <c r="AR326" s="177"/>
      <c r="AS326" s="177"/>
      <c r="AT326" s="178">
        <v>0</v>
      </c>
      <c r="AU326" s="178"/>
      <c r="AV326" s="178"/>
      <c r="AW326" s="178"/>
      <c r="AX326" s="178"/>
      <c r="AY326" s="178"/>
      <c r="AZ326" s="178"/>
      <c r="BA326" s="178"/>
      <c r="BB326" s="178"/>
      <c r="BC326" s="178"/>
      <c r="BD326" s="178"/>
      <c r="BE326" s="178"/>
      <c r="BF326" s="178"/>
      <c r="BG326" s="178"/>
      <c r="BH326" s="178"/>
      <c r="BI326" s="178"/>
      <c r="BJ326" s="178"/>
      <c r="BK326" s="178"/>
      <c r="BL326" s="178"/>
      <c r="BM326" s="178"/>
      <c r="BN326" s="178"/>
      <c r="BO326" s="178"/>
      <c r="BP326" s="178"/>
      <c r="BQ326" s="178"/>
      <c r="BR326" s="178"/>
      <c r="BS326" s="178"/>
      <c r="BT326" s="178"/>
      <c r="BU326" s="178">
        <v>0</v>
      </c>
      <c r="BV326" s="178"/>
      <c r="BW326" s="178"/>
      <c r="BX326" s="178"/>
      <c r="BY326" s="178"/>
      <c r="BZ326" s="178"/>
      <c r="CA326" s="178"/>
      <c r="CB326" s="178"/>
      <c r="CC326" s="178"/>
      <c r="CD326" s="178"/>
      <c r="CE326" s="178"/>
      <c r="CF326" s="178"/>
      <c r="CG326" s="178"/>
      <c r="CH326" s="178"/>
      <c r="CI326" s="178"/>
      <c r="CJ326" s="178"/>
      <c r="CK326" s="178"/>
      <c r="CL326" s="178"/>
      <c r="CM326" s="178"/>
      <c r="CN326" s="178"/>
    </row>
    <row r="327" spans="1:92" ht="15.75" customHeight="1">
      <c r="A327" s="146" t="s">
        <v>976</v>
      </c>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7">
        <v>0</v>
      </c>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c r="BO327" s="147"/>
      <c r="BP327" s="147"/>
      <c r="BQ327" s="147"/>
      <c r="BR327" s="147"/>
      <c r="BS327" s="147"/>
      <c r="BT327" s="147"/>
      <c r="BU327" s="147">
        <v>0</v>
      </c>
      <c r="BV327" s="147"/>
      <c r="BW327" s="147"/>
      <c r="BX327" s="147"/>
      <c r="BY327" s="147"/>
      <c r="BZ327" s="147"/>
      <c r="CA327" s="147"/>
      <c r="CB327" s="147"/>
      <c r="CC327" s="147"/>
      <c r="CD327" s="147"/>
      <c r="CE327" s="147"/>
      <c r="CF327" s="147"/>
      <c r="CG327" s="147"/>
      <c r="CH327" s="147"/>
      <c r="CI327" s="147"/>
      <c r="CJ327" s="147"/>
      <c r="CK327" s="147"/>
      <c r="CL327" s="147"/>
      <c r="CM327" s="147"/>
      <c r="CN327" s="147"/>
    </row>
    <row r="328" spans="1:92" ht="15.75" customHeight="1">
      <c r="A328" s="146" t="s">
        <v>977</v>
      </c>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c r="AR328" s="146"/>
      <c r="AS328" s="146"/>
      <c r="AT328" s="147">
        <v>0</v>
      </c>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c r="BO328" s="147"/>
      <c r="BP328" s="147"/>
      <c r="BQ328" s="147"/>
      <c r="BR328" s="147"/>
      <c r="BS328" s="147"/>
      <c r="BT328" s="147"/>
      <c r="BU328" s="147">
        <v>0</v>
      </c>
      <c r="BV328" s="147"/>
      <c r="BW328" s="147"/>
      <c r="BX328" s="147"/>
      <c r="BY328" s="147"/>
      <c r="BZ328" s="147"/>
      <c r="CA328" s="147"/>
      <c r="CB328" s="147"/>
      <c r="CC328" s="147"/>
      <c r="CD328" s="147"/>
      <c r="CE328" s="147"/>
      <c r="CF328" s="147"/>
      <c r="CG328" s="147"/>
      <c r="CH328" s="147"/>
      <c r="CI328" s="147"/>
      <c r="CJ328" s="147"/>
      <c r="CK328" s="147"/>
      <c r="CL328" s="147"/>
      <c r="CM328" s="147"/>
      <c r="CN328" s="147"/>
    </row>
    <row r="329" spans="1:92" ht="15.75" customHeight="1">
      <c r="A329" s="146" t="s">
        <v>978</v>
      </c>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7">
        <v>0</v>
      </c>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7"/>
      <c r="BR329" s="147"/>
      <c r="BS329" s="147"/>
      <c r="BT329" s="147"/>
      <c r="BU329" s="147">
        <v>0</v>
      </c>
      <c r="BV329" s="147"/>
      <c r="BW329" s="147"/>
      <c r="BX329" s="147"/>
      <c r="BY329" s="147"/>
      <c r="BZ329" s="147"/>
      <c r="CA329" s="147"/>
      <c r="CB329" s="147"/>
      <c r="CC329" s="147"/>
      <c r="CD329" s="147"/>
      <c r="CE329" s="147"/>
      <c r="CF329" s="147"/>
      <c r="CG329" s="147"/>
      <c r="CH329" s="147"/>
      <c r="CI329" s="147"/>
      <c r="CJ329" s="147"/>
      <c r="CK329" s="147"/>
      <c r="CL329" s="147"/>
      <c r="CM329" s="147"/>
      <c r="CN329" s="147"/>
    </row>
    <row r="330" spans="1:92" ht="15.75" customHeight="1">
      <c r="A330" s="146" t="s">
        <v>844</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c r="AR330" s="146"/>
      <c r="AS330" s="146"/>
      <c r="AT330" s="147">
        <v>0</v>
      </c>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c r="BO330" s="147"/>
      <c r="BP330" s="147"/>
      <c r="BQ330" s="147"/>
      <c r="BR330" s="147"/>
      <c r="BS330" s="147"/>
      <c r="BT330" s="147"/>
      <c r="BU330" s="147">
        <v>0</v>
      </c>
      <c r="BV330" s="147"/>
      <c r="BW330" s="147"/>
      <c r="BX330" s="147"/>
      <c r="BY330" s="147"/>
      <c r="BZ330" s="147"/>
      <c r="CA330" s="147"/>
      <c r="CB330" s="147"/>
      <c r="CC330" s="147"/>
      <c r="CD330" s="147"/>
      <c r="CE330" s="147"/>
      <c r="CF330" s="147"/>
      <c r="CG330" s="147"/>
      <c r="CH330" s="147"/>
      <c r="CI330" s="147"/>
      <c r="CJ330" s="147"/>
      <c r="CK330" s="147"/>
      <c r="CL330" s="147"/>
      <c r="CM330" s="147"/>
      <c r="CN330" s="147"/>
    </row>
    <row r="331" spans="1:92" ht="15.75" customHeight="1">
      <c r="A331" s="177" t="s">
        <v>979</v>
      </c>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177"/>
      <c r="AO331" s="177"/>
      <c r="AP331" s="177"/>
      <c r="AQ331" s="177"/>
      <c r="AR331" s="177"/>
      <c r="AS331" s="177"/>
      <c r="AT331" s="178">
        <v>0</v>
      </c>
      <c r="AU331" s="178"/>
      <c r="AV331" s="178"/>
      <c r="AW331" s="178"/>
      <c r="AX331" s="178"/>
      <c r="AY331" s="178"/>
      <c r="AZ331" s="178"/>
      <c r="BA331" s="178"/>
      <c r="BB331" s="178"/>
      <c r="BC331" s="178"/>
      <c r="BD331" s="178"/>
      <c r="BE331" s="178"/>
      <c r="BF331" s="178"/>
      <c r="BG331" s="178"/>
      <c r="BH331" s="178"/>
      <c r="BI331" s="178"/>
      <c r="BJ331" s="178"/>
      <c r="BK331" s="178"/>
      <c r="BL331" s="178"/>
      <c r="BM331" s="178"/>
      <c r="BN331" s="178"/>
      <c r="BO331" s="178"/>
      <c r="BP331" s="178"/>
      <c r="BQ331" s="178"/>
      <c r="BR331" s="178"/>
      <c r="BS331" s="178"/>
      <c r="BT331" s="178"/>
      <c r="BU331" s="178">
        <v>0</v>
      </c>
      <c r="BV331" s="178"/>
      <c r="BW331" s="178"/>
      <c r="BX331" s="178"/>
      <c r="BY331" s="178"/>
      <c r="BZ331" s="178"/>
      <c r="CA331" s="178"/>
      <c r="CB331" s="178"/>
      <c r="CC331" s="178"/>
      <c r="CD331" s="178"/>
      <c r="CE331" s="178"/>
      <c r="CF331" s="178"/>
      <c r="CG331" s="178"/>
      <c r="CH331" s="178"/>
      <c r="CI331" s="178"/>
      <c r="CJ331" s="178"/>
      <c r="CK331" s="178"/>
      <c r="CL331" s="178"/>
      <c r="CM331" s="178"/>
      <c r="CN331" s="178"/>
    </row>
    <row r="332" spans="1:92" ht="15.75" customHeight="1">
      <c r="A332" s="146" t="s">
        <v>980</v>
      </c>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c r="AR332" s="146"/>
      <c r="AS332" s="146"/>
      <c r="AT332" s="147">
        <v>0</v>
      </c>
      <c r="AU332" s="147"/>
      <c r="AV332" s="147"/>
      <c r="AW332" s="147"/>
      <c r="AX332" s="147"/>
      <c r="AY332" s="147"/>
      <c r="AZ332" s="147"/>
      <c r="BA332" s="147"/>
      <c r="BB332" s="147"/>
      <c r="BC332" s="147"/>
      <c r="BD332" s="147"/>
      <c r="BE332" s="147"/>
      <c r="BF332" s="147"/>
      <c r="BG332" s="147"/>
      <c r="BH332" s="147"/>
      <c r="BI332" s="147"/>
      <c r="BJ332" s="147"/>
      <c r="BK332" s="147"/>
      <c r="BL332" s="147"/>
      <c r="BM332" s="147"/>
      <c r="BN332" s="147"/>
      <c r="BO332" s="147"/>
      <c r="BP332" s="147"/>
      <c r="BQ332" s="147"/>
      <c r="BR332" s="147"/>
      <c r="BS332" s="147"/>
      <c r="BT332" s="147"/>
      <c r="BU332" s="147">
        <v>0</v>
      </c>
      <c r="BV332" s="147"/>
      <c r="BW332" s="147"/>
      <c r="BX332" s="147"/>
      <c r="BY332" s="147"/>
      <c r="BZ332" s="147"/>
      <c r="CA332" s="147"/>
      <c r="CB332" s="147"/>
      <c r="CC332" s="147"/>
      <c r="CD332" s="147"/>
      <c r="CE332" s="147"/>
      <c r="CF332" s="147"/>
      <c r="CG332" s="147"/>
      <c r="CH332" s="147"/>
      <c r="CI332" s="147"/>
      <c r="CJ332" s="147"/>
      <c r="CK332" s="147"/>
      <c r="CL332" s="147"/>
      <c r="CM332" s="147"/>
      <c r="CN332" s="147"/>
    </row>
    <row r="333" spans="1:92" ht="24.75" customHeight="1">
      <c r="A333" s="146" t="s">
        <v>981</v>
      </c>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c r="AR333" s="146"/>
      <c r="AS333" s="146"/>
      <c r="AT333" s="147">
        <v>870000000</v>
      </c>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c r="BO333" s="147"/>
      <c r="BP333" s="147"/>
      <c r="BQ333" s="147"/>
      <c r="BR333" s="147"/>
      <c r="BS333" s="147"/>
      <c r="BT333" s="147"/>
      <c r="BU333" s="147">
        <v>1381005000</v>
      </c>
      <c r="BV333" s="147"/>
      <c r="BW333" s="147"/>
      <c r="BX333" s="147"/>
      <c r="BY333" s="147"/>
      <c r="BZ333" s="147"/>
      <c r="CA333" s="147"/>
      <c r="CB333" s="147"/>
      <c r="CC333" s="147"/>
      <c r="CD333" s="147"/>
      <c r="CE333" s="147"/>
      <c r="CF333" s="147"/>
      <c r="CG333" s="147"/>
      <c r="CH333" s="147"/>
      <c r="CI333" s="147"/>
      <c r="CJ333" s="147"/>
      <c r="CK333" s="147"/>
      <c r="CL333" s="147"/>
      <c r="CM333" s="147"/>
      <c r="CN333" s="147"/>
    </row>
    <row r="334" spans="1:92" ht="15.75" customHeight="1">
      <c r="A334" s="146" t="s">
        <v>982</v>
      </c>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c r="AR334" s="146"/>
      <c r="AS334" s="146"/>
      <c r="AT334" s="147">
        <v>870000000</v>
      </c>
      <c r="AU334" s="147"/>
      <c r="AV334" s="147"/>
      <c r="AW334" s="147"/>
      <c r="AX334" s="147"/>
      <c r="AY334" s="147"/>
      <c r="AZ334" s="147"/>
      <c r="BA334" s="147"/>
      <c r="BB334" s="147"/>
      <c r="BC334" s="147"/>
      <c r="BD334" s="147"/>
      <c r="BE334" s="147"/>
      <c r="BF334" s="147"/>
      <c r="BG334" s="147"/>
      <c r="BH334" s="147"/>
      <c r="BI334" s="147"/>
      <c r="BJ334" s="147"/>
      <c r="BK334" s="147"/>
      <c r="BL334" s="147"/>
      <c r="BM334" s="147"/>
      <c r="BN334" s="147"/>
      <c r="BO334" s="147"/>
      <c r="BP334" s="147"/>
      <c r="BQ334" s="147"/>
      <c r="BR334" s="147"/>
      <c r="BS334" s="147"/>
      <c r="BT334" s="147"/>
      <c r="BU334" s="147">
        <v>870000000</v>
      </c>
      <c r="BV334" s="147"/>
      <c r="BW334" s="147"/>
      <c r="BX334" s="147"/>
      <c r="BY334" s="147"/>
      <c r="BZ334" s="147"/>
      <c r="CA334" s="147"/>
      <c r="CB334" s="147"/>
      <c r="CC334" s="147"/>
      <c r="CD334" s="147"/>
      <c r="CE334" s="147"/>
      <c r="CF334" s="147"/>
      <c r="CG334" s="147"/>
      <c r="CH334" s="147"/>
      <c r="CI334" s="147"/>
      <c r="CJ334" s="147"/>
      <c r="CK334" s="147"/>
      <c r="CL334" s="147"/>
      <c r="CM334" s="147"/>
      <c r="CN334" s="147"/>
    </row>
    <row r="335" spans="1:92" ht="15.75" customHeight="1">
      <c r="A335" s="146" t="s">
        <v>983</v>
      </c>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c r="AR335" s="146"/>
      <c r="AS335" s="146"/>
      <c r="AT335" s="147">
        <v>0</v>
      </c>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c r="BO335" s="147"/>
      <c r="BP335" s="147"/>
      <c r="BQ335" s="147"/>
      <c r="BR335" s="147"/>
      <c r="BS335" s="147"/>
      <c r="BT335" s="147"/>
      <c r="BU335" s="147">
        <v>511005000</v>
      </c>
      <c r="BV335" s="147"/>
      <c r="BW335" s="147"/>
      <c r="BX335" s="147"/>
      <c r="BY335" s="147"/>
      <c r="BZ335" s="147"/>
      <c r="CA335" s="147"/>
      <c r="CB335" s="147"/>
      <c r="CC335" s="147"/>
      <c r="CD335" s="147"/>
      <c r="CE335" s="147"/>
      <c r="CF335" s="147"/>
      <c r="CG335" s="147"/>
      <c r="CH335" s="147"/>
      <c r="CI335" s="147"/>
      <c r="CJ335" s="147"/>
      <c r="CK335" s="147"/>
      <c r="CL335" s="147"/>
      <c r="CM335" s="147"/>
      <c r="CN335" s="147"/>
    </row>
    <row r="336" spans="1:92" ht="15.75" customHeight="1">
      <c r="A336" s="146" t="s">
        <v>984</v>
      </c>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7">
        <v>0</v>
      </c>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c r="BO336" s="147"/>
      <c r="BP336" s="147"/>
      <c r="BQ336" s="147"/>
      <c r="BR336" s="147"/>
      <c r="BS336" s="147"/>
      <c r="BT336" s="147"/>
      <c r="BU336" s="147">
        <v>108909993</v>
      </c>
      <c r="BV336" s="147"/>
      <c r="BW336" s="147"/>
      <c r="BX336" s="147"/>
      <c r="BY336" s="147"/>
      <c r="BZ336" s="147"/>
      <c r="CA336" s="147"/>
      <c r="CB336" s="147"/>
      <c r="CC336" s="147"/>
      <c r="CD336" s="147"/>
      <c r="CE336" s="147"/>
      <c r="CF336" s="147"/>
      <c r="CG336" s="147"/>
      <c r="CH336" s="147"/>
      <c r="CI336" s="147"/>
      <c r="CJ336" s="147"/>
      <c r="CK336" s="147"/>
      <c r="CL336" s="147"/>
      <c r="CM336" s="147"/>
      <c r="CN336" s="147"/>
    </row>
    <row r="337" spans="1:92" ht="15.75" customHeight="1">
      <c r="A337" s="177" t="s">
        <v>844</v>
      </c>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8">
        <v>870000000</v>
      </c>
      <c r="AU337" s="178"/>
      <c r="AV337" s="178"/>
      <c r="AW337" s="178"/>
      <c r="AX337" s="178"/>
      <c r="AY337" s="178"/>
      <c r="AZ337" s="178"/>
      <c r="BA337" s="178"/>
      <c r="BB337" s="178"/>
      <c r="BC337" s="178"/>
      <c r="BD337" s="178"/>
      <c r="BE337" s="178"/>
      <c r="BF337" s="178"/>
      <c r="BG337" s="178"/>
      <c r="BH337" s="178"/>
      <c r="BI337" s="178"/>
      <c r="BJ337" s="178"/>
      <c r="BK337" s="178"/>
      <c r="BL337" s="178"/>
      <c r="BM337" s="178"/>
      <c r="BN337" s="178"/>
      <c r="BO337" s="178"/>
      <c r="BP337" s="178"/>
      <c r="BQ337" s="178"/>
      <c r="BR337" s="178"/>
      <c r="BS337" s="178"/>
      <c r="BT337" s="178"/>
      <c r="BU337" s="178">
        <v>1489914993</v>
      </c>
      <c r="BV337" s="178"/>
      <c r="BW337" s="178"/>
      <c r="BX337" s="178"/>
      <c r="BY337" s="178"/>
      <c r="BZ337" s="178"/>
      <c r="CA337" s="178"/>
      <c r="CB337" s="178"/>
      <c r="CC337" s="178"/>
      <c r="CD337" s="178"/>
      <c r="CE337" s="178"/>
      <c r="CF337" s="178"/>
      <c r="CG337" s="178"/>
      <c r="CH337" s="178"/>
      <c r="CI337" s="178"/>
      <c r="CJ337" s="178"/>
      <c r="CK337" s="178"/>
      <c r="CL337" s="178"/>
      <c r="CM337" s="178"/>
      <c r="CN337" s="178"/>
    </row>
    <row r="338" spans="1:92" ht="15.75" customHeight="1">
      <c r="A338" s="146" t="s">
        <v>985</v>
      </c>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7">
        <v>0</v>
      </c>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c r="BO338" s="147"/>
      <c r="BP338" s="147"/>
      <c r="BQ338" s="147"/>
      <c r="BR338" s="147"/>
      <c r="BS338" s="147"/>
      <c r="BT338" s="147"/>
      <c r="BU338" s="147">
        <v>0</v>
      </c>
      <c r="BV338" s="147"/>
      <c r="BW338" s="147"/>
      <c r="BX338" s="147"/>
      <c r="BY338" s="147"/>
      <c r="BZ338" s="147"/>
      <c r="CA338" s="147"/>
      <c r="CB338" s="147"/>
      <c r="CC338" s="147"/>
      <c r="CD338" s="147"/>
      <c r="CE338" s="147"/>
      <c r="CF338" s="147"/>
      <c r="CG338" s="147"/>
      <c r="CH338" s="147"/>
      <c r="CI338" s="147"/>
      <c r="CJ338" s="147"/>
      <c r="CK338" s="147"/>
      <c r="CL338" s="147"/>
      <c r="CM338" s="147"/>
      <c r="CN338" s="147"/>
    </row>
    <row r="339" spans="1:92" ht="24.75" customHeight="1">
      <c r="A339" s="146" t="s">
        <v>981</v>
      </c>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7">
        <v>0</v>
      </c>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c r="BR339" s="147"/>
      <c r="BS339" s="147"/>
      <c r="BT339" s="147"/>
      <c r="BU339" s="147">
        <v>0</v>
      </c>
      <c r="BV339" s="147"/>
      <c r="BW339" s="147"/>
      <c r="BX339" s="147"/>
      <c r="BY339" s="147"/>
      <c r="BZ339" s="147"/>
      <c r="CA339" s="147"/>
      <c r="CB339" s="147"/>
      <c r="CC339" s="147"/>
      <c r="CD339" s="147"/>
      <c r="CE339" s="147"/>
      <c r="CF339" s="147"/>
      <c r="CG339" s="147"/>
      <c r="CH339" s="147"/>
      <c r="CI339" s="147"/>
      <c r="CJ339" s="147"/>
      <c r="CK339" s="147"/>
      <c r="CL339" s="147"/>
      <c r="CM339" s="147"/>
      <c r="CN339" s="147"/>
    </row>
    <row r="340" spans="1:92" ht="15.75" customHeight="1">
      <c r="A340" s="146" t="s">
        <v>984</v>
      </c>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7">
        <v>0</v>
      </c>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c r="BO340" s="147"/>
      <c r="BP340" s="147"/>
      <c r="BQ340" s="147"/>
      <c r="BR340" s="147"/>
      <c r="BS340" s="147"/>
      <c r="BT340" s="147"/>
      <c r="BU340" s="147">
        <v>0</v>
      </c>
      <c r="BV340" s="147"/>
      <c r="BW340" s="147"/>
      <c r="BX340" s="147"/>
      <c r="BY340" s="147"/>
      <c r="BZ340" s="147"/>
      <c r="CA340" s="147"/>
      <c r="CB340" s="147"/>
      <c r="CC340" s="147"/>
      <c r="CD340" s="147"/>
      <c r="CE340" s="147"/>
      <c r="CF340" s="147"/>
      <c r="CG340" s="147"/>
      <c r="CH340" s="147"/>
      <c r="CI340" s="147"/>
      <c r="CJ340" s="147"/>
      <c r="CK340" s="147"/>
      <c r="CL340" s="147"/>
      <c r="CM340" s="147"/>
      <c r="CN340" s="147"/>
    </row>
    <row r="341" spans="1:92" ht="15.75" customHeight="1">
      <c r="A341" s="177" t="s">
        <v>844</v>
      </c>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c r="AM341" s="177"/>
      <c r="AN341" s="177"/>
      <c r="AO341" s="177"/>
      <c r="AP341" s="177"/>
      <c r="AQ341" s="177"/>
      <c r="AR341" s="177"/>
      <c r="AS341" s="177"/>
      <c r="AT341" s="178">
        <v>0</v>
      </c>
      <c r="AU341" s="178"/>
      <c r="AV341" s="178"/>
      <c r="AW341" s="178"/>
      <c r="AX341" s="178"/>
      <c r="AY341" s="178"/>
      <c r="AZ341" s="178"/>
      <c r="BA341" s="178"/>
      <c r="BB341" s="178"/>
      <c r="BC341" s="178"/>
      <c r="BD341" s="178"/>
      <c r="BE341" s="178"/>
      <c r="BF341" s="178"/>
      <c r="BG341" s="178"/>
      <c r="BH341" s="178"/>
      <c r="BI341" s="178"/>
      <c r="BJ341" s="178"/>
      <c r="BK341" s="178"/>
      <c r="BL341" s="178"/>
      <c r="BM341" s="178"/>
      <c r="BN341" s="178"/>
      <c r="BO341" s="178"/>
      <c r="BP341" s="178"/>
      <c r="BQ341" s="178"/>
      <c r="BR341" s="178"/>
      <c r="BS341" s="178"/>
      <c r="BT341" s="178"/>
      <c r="BU341" s="178">
        <v>0</v>
      </c>
      <c r="BV341" s="178"/>
      <c r="BW341" s="178"/>
      <c r="BX341" s="178"/>
      <c r="BY341" s="178"/>
      <c r="BZ341" s="178"/>
      <c r="CA341" s="178"/>
      <c r="CB341" s="178"/>
      <c r="CC341" s="178"/>
      <c r="CD341" s="178"/>
      <c r="CE341" s="178"/>
      <c r="CF341" s="178"/>
      <c r="CG341" s="178"/>
      <c r="CH341" s="178"/>
      <c r="CI341" s="178"/>
      <c r="CJ341" s="178"/>
      <c r="CK341" s="178"/>
      <c r="CL341" s="178"/>
      <c r="CM341" s="178"/>
      <c r="CN341" s="178"/>
    </row>
    <row r="342" spans="1:92" ht="15.75" customHeight="1">
      <c r="A342" s="177" t="s">
        <v>986</v>
      </c>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c r="AM342" s="177"/>
      <c r="AN342" s="177"/>
      <c r="AO342" s="177"/>
      <c r="AP342" s="177"/>
      <c r="AQ342" s="177"/>
      <c r="AR342" s="177"/>
      <c r="AS342" s="177"/>
      <c r="AT342" s="178">
        <v>0</v>
      </c>
      <c r="AU342" s="178"/>
      <c r="AV342" s="178"/>
      <c r="AW342" s="178"/>
      <c r="AX342" s="178"/>
      <c r="AY342" s="178"/>
      <c r="AZ342" s="178"/>
      <c r="BA342" s="178"/>
      <c r="BB342" s="178"/>
      <c r="BC342" s="178"/>
      <c r="BD342" s="178"/>
      <c r="BE342" s="178"/>
      <c r="BF342" s="178"/>
      <c r="BG342" s="178"/>
      <c r="BH342" s="178"/>
      <c r="BI342" s="178"/>
      <c r="BJ342" s="178"/>
      <c r="BK342" s="178"/>
      <c r="BL342" s="178"/>
      <c r="BM342" s="178"/>
      <c r="BN342" s="178"/>
      <c r="BO342" s="178"/>
      <c r="BP342" s="178"/>
      <c r="BQ342" s="178"/>
      <c r="BR342" s="178"/>
      <c r="BS342" s="178"/>
      <c r="BT342" s="178"/>
      <c r="BU342" s="178">
        <v>0</v>
      </c>
      <c r="BV342" s="178"/>
      <c r="BW342" s="178"/>
      <c r="BX342" s="178"/>
      <c r="BY342" s="178"/>
      <c r="BZ342" s="178"/>
      <c r="CA342" s="178"/>
      <c r="CB342" s="178"/>
      <c r="CC342" s="178"/>
      <c r="CD342" s="178"/>
      <c r="CE342" s="178"/>
      <c r="CF342" s="178"/>
      <c r="CG342" s="178"/>
      <c r="CH342" s="178"/>
      <c r="CI342" s="178"/>
      <c r="CJ342" s="178"/>
      <c r="CK342" s="178"/>
      <c r="CL342" s="178"/>
      <c r="CM342" s="178"/>
      <c r="CN342" s="178"/>
    </row>
    <row r="343" spans="1:92" ht="15.75" customHeight="1">
      <c r="A343" s="146" t="s">
        <v>987</v>
      </c>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7">
        <v>0</v>
      </c>
      <c r="AU343" s="147"/>
      <c r="AV343" s="147"/>
      <c r="AW343" s="147"/>
      <c r="AX343" s="147"/>
      <c r="AY343" s="147"/>
      <c r="AZ343" s="147"/>
      <c r="BA343" s="147"/>
      <c r="BB343" s="147"/>
      <c r="BC343" s="147"/>
      <c r="BD343" s="147"/>
      <c r="BE343" s="147"/>
      <c r="BF343" s="147"/>
      <c r="BG343" s="147"/>
      <c r="BH343" s="147"/>
      <c r="BI343" s="147"/>
      <c r="BJ343" s="147"/>
      <c r="BK343" s="147"/>
      <c r="BL343" s="147"/>
      <c r="BM343" s="147"/>
      <c r="BN343" s="147"/>
      <c r="BO343" s="147"/>
      <c r="BP343" s="147"/>
      <c r="BQ343" s="147"/>
      <c r="BR343" s="147"/>
      <c r="BS343" s="147"/>
      <c r="BT343" s="147"/>
      <c r="BU343" s="147">
        <v>0</v>
      </c>
      <c r="BV343" s="147"/>
      <c r="BW343" s="147"/>
      <c r="BX343" s="147"/>
      <c r="BY343" s="147"/>
      <c r="BZ343" s="147"/>
      <c r="CA343" s="147"/>
      <c r="CB343" s="147"/>
      <c r="CC343" s="147"/>
      <c r="CD343" s="147"/>
      <c r="CE343" s="147"/>
      <c r="CF343" s="147"/>
      <c r="CG343" s="147"/>
      <c r="CH343" s="147"/>
      <c r="CI343" s="147"/>
      <c r="CJ343" s="147"/>
      <c r="CK343" s="147"/>
      <c r="CL343" s="147"/>
      <c r="CM343" s="147"/>
      <c r="CN343" s="147"/>
    </row>
    <row r="344" spans="1:92" ht="24.75" customHeight="1">
      <c r="A344" s="146" t="s">
        <v>988</v>
      </c>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7">
        <v>0</v>
      </c>
      <c r="AU344" s="147"/>
      <c r="AV344" s="147"/>
      <c r="AW344" s="147"/>
      <c r="AX344" s="147"/>
      <c r="AY344" s="147"/>
      <c r="AZ344" s="147"/>
      <c r="BA344" s="147"/>
      <c r="BB344" s="147"/>
      <c r="BC344" s="147"/>
      <c r="BD344" s="147"/>
      <c r="BE344" s="147"/>
      <c r="BF344" s="147"/>
      <c r="BG344" s="147"/>
      <c r="BH344" s="147"/>
      <c r="BI344" s="147"/>
      <c r="BJ344" s="147"/>
      <c r="BK344" s="147"/>
      <c r="BL344" s="147"/>
      <c r="BM344" s="147"/>
      <c r="BN344" s="147"/>
      <c r="BO344" s="147"/>
      <c r="BP344" s="147"/>
      <c r="BQ344" s="147"/>
      <c r="BR344" s="147"/>
      <c r="BS344" s="147"/>
      <c r="BT344" s="147"/>
      <c r="BU344" s="147">
        <v>0</v>
      </c>
      <c r="BV344" s="147"/>
      <c r="BW344" s="147"/>
      <c r="BX344" s="147"/>
      <c r="BY344" s="147"/>
      <c r="BZ344" s="147"/>
      <c r="CA344" s="147"/>
      <c r="CB344" s="147"/>
      <c r="CC344" s="147"/>
      <c r="CD344" s="147"/>
      <c r="CE344" s="147"/>
      <c r="CF344" s="147"/>
      <c r="CG344" s="147"/>
      <c r="CH344" s="147"/>
      <c r="CI344" s="147"/>
      <c r="CJ344" s="147"/>
      <c r="CK344" s="147"/>
      <c r="CL344" s="147"/>
      <c r="CM344" s="147"/>
      <c r="CN344" s="147"/>
    </row>
    <row r="345" spans="1:92" ht="15.75" customHeight="1">
      <c r="A345" s="146" t="s">
        <v>989</v>
      </c>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c r="AR345" s="146"/>
      <c r="AS345" s="146"/>
      <c r="AT345" s="147">
        <v>0</v>
      </c>
      <c r="AU345" s="147"/>
      <c r="AV345" s="147"/>
      <c r="AW345" s="147"/>
      <c r="AX345" s="147"/>
      <c r="AY345" s="147"/>
      <c r="AZ345" s="147"/>
      <c r="BA345" s="147"/>
      <c r="BB345" s="147"/>
      <c r="BC345" s="147"/>
      <c r="BD345" s="147"/>
      <c r="BE345" s="147"/>
      <c r="BF345" s="147"/>
      <c r="BG345" s="147"/>
      <c r="BH345" s="147"/>
      <c r="BI345" s="147"/>
      <c r="BJ345" s="147"/>
      <c r="BK345" s="147"/>
      <c r="BL345" s="147"/>
      <c r="BM345" s="147"/>
      <c r="BN345" s="147"/>
      <c r="BO345" s="147"/>
      <c r="BP345" s="147"/>
      <c r="BQ345" s="147"/>
      <c r="BR345" s="147"/>
      <c r="BS345" s="147"/>
      <c r="BT345" s="147"/>
      <c r="BU345" s="147">
        <v>0</v>
      </c>
      <c r="BV345" s="147"/>
      <c r="BW345" s="147"/>
      <c r="BX345" s="147"/>
      <c r="BY345" s="147"/>
      <c r="BZ345" s="147"/>
      <c r="CA345" s="147"/>
      <c r="CB345" s="147"/>
      <c r="CC345" s="147"/>
      <c r="CD345" s="147"/>
      <c r="CE345" s="147"/>
      <c r="CF345" s="147"/>
      <c r="CG345" s="147"/>
      <c r="CH345" s="147"/>
      <c r="CI345" s="147"/>
      <c r="CJ345" s="147"/>
      <c r="CK345" s="147"/>
      <c r="CL345" s="147"/>
      <c r="CM345" s="147"/>
      <c r="CN345" s="147"/>
    </row>
    <row r="346" spans="1:92" ht="15.75" customHeight="1">
      <c r="A346" s="177" t="s">
        <v>844</v>
      </c>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8">
        <v>0</v>
      </c>
      <c r="AU346" s="178"/>
      <c r="AV346" s="178"/>
      <c r="AW346" s="178"/>
      <c r="AX346" s="178"/>
      <c r="AY346" s="178"/>
      <c r="AZ346" s="178"/>
      <c r="BA346" s="178"/>
      <c r="BB346" s="178"/>
      <c r="BC346" s="178"/>
      <c r="BD346" s="178"/>
      <c r="BE346" s="178"/>
      <c r="BF346" s="178"/>
      <c r="BG346" s="178"/>
      <c r="BH346" s="178"/>
      <c r="BI346" s="178"/>
      <c r="BJ346" s="178"/>
      <c r="BK346" s="178"/>
      <c r="BL346" s="178"/>
      <c r="BM346" s="178"/>
      <c r="BN346" s="178"/>
      <c r="BO346" s="178"/>
      <c r="BP346" s="178"/>
      <c r="BQ346" s="178"/>
      <c r="BR346" s="178"/>
      <c r="BS346" s="178"/>
      <c r="BT346" s="178"/>
      <c r="BU346" s="178">
        <v>0</v>
      </c>
      <c r="BV346" s="178"/>
      <c r="BW346" s="178"/>
      <c r="BX346" s="178"/>
      <c r="BY346" s="178"/>
      <c r="BZ346" s="178"/>
      <c r="CA346" s="178"/>
      <c r="CB346" s="178"/>
      <c r="CC346" s="178"/>
      <c r="CD346" s="178"/>
      <c r="CE346" s="178"/>
      <c r="CF346" s="178"/>
      <c r="CG346" s="178"/>
      <c r="CH346" s="178"/>
      <c r="CI346" s="178"/>
      <c r="CJ346" s="178"/>
      <c r="CK346" s="178"/>
      <c r="CL346" s="178"/>
      <c r="CM346" s="178"/>
      <c r="CN346" s="178"/>
    </row>
    <row r="347" spans="1:92" ht="15.75" customHeight="1">
      <c r="A347" s="146" t="s">
        <v>990</v>
      </c>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c r="AR347" s="146"/>
      <c r="AS347" s="146"/>
      <c r="AT347" s="147">
        <v>0</v>
      </c>
      <c r="AU347" s="147"/>
      <c r="AV347" s="147"/>
      <c r="AW347" s="147"/>
      <c r="AX347" s="147"/>
      <c r="AY347" s="147"/>
      <c r="AZ347" s="147"/>
      <c r="BA347" s="147"/>
      <c r="BB347" s="147"/>
      <c r="BC347" s="147"/>
      <c r="BD347" s="147"/>
      <c r="BE347" s="147"/>
      <c r="BF347" s="147"/>
      <c r="BG347" s="147"/>
      <c r="BH347" s="147"/>
      <c r="BI347" s="147"/>
      <c r="BJ347" s="147"/>
      <c r="BK347" s="147"/>
      <c r="BL347" s="147"/>
      <c r="BM347" s="147"/>
      <c r="BN347" s="147"/>
      <c r="BO347" s="147"/>
      <c r="BP347" s="147"/>
      <c r="BQ347" s="147"/>
      <c r="BR347" s="147"/>
      <c r="BS347" s="147"/>
      <c r="BT347" s="147"/>
      <c r="BU347" s="147">
        <v>0</v>
      </c>
      <c r="BV347" s="147"/>
      <c r="BW347" s="147"/>
      <c r="BX347" s="147"/>
      <c r="BY347" s="147"/>
      <c r="BZ347" s="147"/>
      <c r="CA347" s="147"/>
      <c r="CB347" s="147"/>
      <c r="CC347" s="147"/>
      <c r="CD347" s="147"/>
      <c r="CE347" s="147"/>
      <c r="CF347" s="147"/>
      <c r="CG347" s="147"/>
      <c r="CH347" s="147"/>
      <c r="CI347" s="147"/>
      <c r="CJ347" s="147"/>
      <c r="CK347" s="147"/>
      <c r="CL347" s="147"/>
      <c r="CM347" s="147"/>
      <c r="CN347" s="147"/>
    </row>
    <row r="348" spans="1:92" ht="24.75" customHeight="1">
      <c r="A348" s="146" t="s">
        <v>988</v>
      </c>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7">
        <v>0</v>
      </c>
      <c r="AU348" s="147"/>
      <c r="AV348" s="147"/>
      <c r="AW348" s="147"/>
      <c r="AX348" s="147"/>
      <c r="AY348" s="147"/>
      <c r="AZ348" s="147"/>
      <c r="BA348" s="147"/>
      <c r="BB348" s="147"/>
      <c r="BC348" s="147"/>
      <c r="BD348" s="147"/>
      <c r="BE348" s="147"/>
      <c r="BF348" s="147"/>
      <c r="BG348" s="147"/>
      <c r="BH348" s="147"/>
      <c r="BI348" s="147"/>
      <c r="BJ348" s="147"/>
      <c r="BK348" s="147"/>
      <c r="BL348" s="147"/>
      <c r="BM348" s="147"/>
      <c r="BN348" s="147"/>
      <c r="BO348" s="147"/>
      <c r="BP348" s="147"/>
      <c r="BQ348" s="147"/>
      <c r="BR348" s="147"/>
      <c r="BS348" s="147"/>
      <c r="BT348" s="147"/>
      <c r="BU348" s="147">
        <v>0</v>
      </c>
      <c r="BV348" s="147"/>
      <c r="BW348" s="147"/>
      <c r="BX348" s="147"/>
      <c r="BY348" s="147"/>
      <c r="BZ348" s="147"/>
      <c r="CA348" s="147"/>
      <c r="CB348" s="147"/>
      <c r="CC348" s="147"/>
      <c r="CD348" s="147"/>
      <c r="CE348" s="147"/>
      <c r="CF348" s="147"/>
      <c r="CG348" s="147"/>
      <c r="CH348" s="147"/>
      <c r="CI348" s="147"/>
      <c r="CJ348" s="147"/>
      <c r="CK348" s="147"/>
      <c r="CL348" s="147"/>
      <c r="CM348" s="147"/>
      <c r="CN348" s="147"/>
    </row>
    <row r="349" spans="1:92" ht="15.75" customHeight="1">
      <c r="A349" s="146" t="s">
        <v>989</v>
      </c>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7">
        <v>0</v>
      </c>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c r="BR349" s="147"/>
      <c r="BS349" s="147"/>
      <c r="BT349" s="147"/>
      <c r="BU349" s="147">
        <v>0</v>
      </c>
      <c r="BV349" s="147"/>
      <c r="BW349" s="147"/>
      <c r="BX349" s="147"/>
      <c r="BY349" s="147"/>
      <c r="BZ349" s="147"/>
      <c r="CA349" s="147"/>
      <c r="CB349" s="147"/>
      <c r="CC349" s="147"/>
      <c r="CD349" s="147"/>
      <c r="CE349" s="147"/>
      <c r="CF349" s="147"/>
      <c r="CG349" s="147"/>
      <c r="CH349" s="147"/>
      <c r="CI349" s="147"/>
      <c r="CJ349" s="147"/>
      <c r="CK349" s="147"/>
      <c r="CL349" s="147"/>
      <c r="CM349" s="147"/>
      <c r="CN349" s="147"/>
    </row>
    <row r="350" spans="1:92" ht="15.75" customHeight="1">
      <c r="A350" s="177" t="s">
        <v>844</v>
      </c>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7"/>
      <c r="AL350" s="177"/>
      <c r="AM350" s="177"/>
      <c r="AN350" s="177"/>
      <c r="AO350" s="177"/>
      <c r="AP350" s="177"/>
      <c r="AQ350" s="177"/>
      <c r="AR350" s="177"/>
      <c r="AS350" s="177"/>
      <c r="AT350" s="178">
        <v>0</v>
      </c>
      <c r="AU350" s="178"/>
      <c r="AV350" s="178"/>
      <c r="AW350" s="178"/>
      <c r="AX350" s="178"/>
      <c r="AY350" s="178"/>
      <c r="AZ350" s="178"/>
      <c r="BA350" s="178"/>
      <c r="BB350" s="178"/>
      <c r="BC350" s="178"/>
      <c r="BD350" s="178"/>
      <c r="BE350" s="178"/>
      <c r="BF350" s="178"/>
      <c r="BG350" s="178"/>
      <c r="BH350" s="178"/>
      <c r="BI350" s="178"/>
      <c r="BJ350" s="178"/>
      <c r="BK350" s="178"/>
      <c r="BL350" s="178"/>
      <c r="BM350" s="178"/>
      <c r="BN350" s="178"/>
      <c r="BO350" s="178"/>
      <c r="BP350" s="178"/>
      <c r="BQ350" s="178"/>
      <c r="BR350" s="178"/>
      <c r="BS350" s="178"/>
      <c r="BT350" s="178"/>
      <c r="BU350" s="178">
        <v>0</v>
      </c>
      <c r="BV350" s="178"/>
      <c r="BW350" s="178"/>
      <c r="BX350" s="178"/>
      <c r="BY350" s="178"/>
      <c r="BZ350" s="178"/>
      <c r="CA350" s="178"/>
      <c r="CB350" s="178"/>
      <c r="CC350" s="178"/>
      <c r="CD350" s="178"/>
      <c r="CE350" s="178"/>
      <c r="CF350" s="178"/>
      <c r="CG350" s="178"/>
      <c r="CH350" s="178"/>
      <c r="CI350" s="178"/>
      <c r="CJ350" s="178"/>
      <c r="CK350" s="178"/>
      <c r="CL350" s="178"/>
      <c r="CM350" s="178"/>
      <c r="CN350" s="178"/>
    </row>
    <row r="351" spans="1:92" ht="24.75" customHeight="1">
      <c r="A351" s="177" t="s">
        <v>991</v>
      </c>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8">
        <v>0</v>
      </c>
      <c r="AU351" s="178"/>
      <c r="AV351" s="178"/>
      <c r="AW351" s="178"/>
      <c r="AX351" s="178"/>
      <c r="AY351" s="178"/>
      <c r="AZ351" s="178"/>
      <c r="BA351" s="178"/>
      <c r="BB351" s="178"/>
      <c r="BC351" s="178"/>
      <c r="BD351" s="178"/>
      <c r="BE351" s="178"/>
      <c r="BF351" s="178"/>
      <c r="BG351" s="178"/>
      <c r="BH351" s="178"/>
      <c r="BI351" s="178"/>
      <c r="BJ351" s="178"/>
      <c r="BK351" s="178"/>
      <c r="BL351" s="178"/>
      <c r="BM351" s="178"/>
      <c r="BN351" s="178"/>
      <c r="BO351" s="178"/>
      <c r="BP351" s="178"/>
      <c r="BQ351" s="178"/>
      <c r="BR351" s="178"/>
      <c r="BS351" s="178"/>
      <c r="BT351" s="178"/>
      <c r="BU351" s="178">
        <v>0</v>
      </c>
      <c r="BV351" s="178"/>
      <c r="BW351" s="178"/>
      <c r="BX351" s="178"/>
      <c r="BY351" s="178"/>
      <c r="BZ351" s="178"/>
      <c r="CA351" s="178"/>
      <c r="CB351" s="178"/>
      <c r="CC351" s="178"/>
      <c r="CD351" s="178"/>
      <c r="CE351" s="178"/>
      <c r="CF351" s="178"/>
      <c r="CG351" s="178"/>
      <c r="CH351" s="178"/>
      <c r="CI351" s="178"/>
      <c r="CJ351" s="178"/>
      <c r="CK351" s="178"/>
      <c r="CL351" s="178"/>
      <c r="CM351" s="178"/>
      <c r="CN351" s="178"/>
    </row>
    <row r="352" spans="1:92" ht="15.75" customHeight="1">
      <c r="A352" s="146" t="s">
        <v>992</v>
      </c>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7">
        <v>0</v>
      </c>
      <c r="AU352" s="147"/>
      <c r="AV352" s="147"/>
      <c r="AW352" s="147"/>
      <c r="AX352" s="147"/>
      <c r="AY352" s="147"/>
      <c r="AZ352" s="147"/>
      <c r="BA352" s="147"/>
      <c r="BB352" s="147"/>
      <c r="BC352" s="147"/>
      <c r="BD352" s="147"/>
      <c r="BE352" s="147"/>
      <c r="BF352" s="147"/>
      <c r="BG352" s="147"/>
      <c r="BH352" s="147"/>
      <c r="BI352" s="147"/>
      <c r="BJ352" s="147"/>
      <c r="BK352" s="147"/>
      <c r="BL352" s="147"/>
      <c r="BM352" s="147"/>
      <c r="BN352" s="147"/>
      <c r="BO352" s="147"/>
      <c r="BP352" s="147"/>
      <c r="BQ352" s="147"/>
      <c r="BR352" s="147"/>
      <c r="BS352" s="147"/>
      <c r="BT352" s="147"/>
      <c r="BU352" s="147">
        <v>0</v>
      </c>
      <c r="BV352" s="147"/>
      <c r="BW352" s="147"/>
      <c r="BX352" s="147"/>
      <c r="BY352" s="147"/>
      <c r="BZ352" s="147"/>
      <c r="CA352" s="147"/>
      <c r="CB352" s="147"/>
      <c r="CC352" s="147"/>
      <c r="CD352" s="147"/>
      <c r="CE352" s="147"/>
      <c r="CF352" s="147"/>
      <c r="CG352" s="147"/>
      <c r="CH352" s="147"/>
      <c r="CI352" s="147"/>
      <c r="CJ352" s="147"/>
      <c r="CK352" s="147"/>
      <c r="CL352" s="147"/>
      <c r="CM352" s="147"/>
      <c r="CN352" s="147"/>
    </row>
    <row r="353" spans="1:92" ht="24.75" customHeight="1">
      <c r="A353" s="146" t="s">
        <v>993</v>
      </c>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7">
        <v>0</v>
      </c>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c r="BO353" s="147"/>
      <c r="BP353" s="147"/>
      <c r="BQ353" s="147"/>
      <c r="BR353" s="147"/>
      <c r="BS353" s="147"/>
      <c r="BT353" s="147"/>
      <c r="BU353" s="147">
        <v>0</v>
      </c>
      <c r="BV353" s="147"/>
      <c r="BW353" s="147"/>
      <c r="BX353" s="147"/>
      <c r="BY353" s="147"/>
      <c r="BZ353" s="147"/>
      <c r="CA353" s="147"/>
      <c r="CB353" s="147"/>
      <c r="CC353" s="147"/>
      <c r="CD353" s="147"/>
      <c r="CE353" s="147"/>
      <c r="CF353" s="147"/>
      <c r="CG353" s="147"/>
      <c r="CH353" s="147"/>
      <c r="CI353" s="147"/>
      <c r="CJ353" s="147"/>
      <c r="CK353" s="147"/>
      <c r="CL353" s="147"/>
      <c r="CM353" s="147"/>
      <c r="CN353" s="147"/>
    </row>
    <row r="354" spans="1:92" ht="24.75" customHeight="1">
      <c r="A354" s="146" t="s">
        <v>994</v>
      </c>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c r="AR354" s="146"/>
      <c r="AS354" s="146"/>
      <c r="AT354" s="147">
        <v>0</v>
      </c>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c r="BO354" s="147"/>
      <c r="BP354" s="147"/>
      <c r="BQ354" s="147"/>
      <c r="BR354" s="147"/>
      <c r="BS354" s="147"/>
      <c r="BT354" s="147"/>
      <c r="BU354" s="147">
        <v>0</v>
      </c>
      <c r="BV354" s="147"/>
      <c r="BW354" s="147"/>
      <c r="BX354" s="147"/>
      <c r="BY354" s="147"/>
      <c r="BZ354" s="147"/>
      <c r="CA354" s="147"/>
      <c r="CB354" s="147"/>
      <c r="CC354" s="147"/>
      <c r="CD354" s="147"/>
      <c r="CE354" s="147"/>
      <c r="CF354" s="147"/>
      <c r="CG354" s="147"/>
      <c r="CH354" s="147"/>
      <c r="CI354" s="147"/>
      <c r="CJ354" s="147"/>
      <c r="CK354" s="147"/>
      <c r="CL354" s="147"/>
      <c r="CM354" s="147"/>
      <c r="CN354" s="147"/>
    </row>
    <row r="355" spans="1:92" ht="24.75" customHeight="1">
      <c r="A355" s="146" t="s">
        <v>995</v>
      </c>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7">
        <v>0</v>
      </c>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c r="BO355" s="147"/>
      <c r="BP355" s="147"/>
      <c r="BQ355" s="147"/>
      <c r="BR355" s="147"/>
      <c r="BS355" s="147"/>
      <c r="BT355" s="147"/>
      <c r="BU355" s="147">
        <v>0</v>
      </c>
      <c r="BV355" s="147"/>
      <c r="BW355" s="147"/>
      <c r="BX355" s="147"/>
      <c r="BY355" s="147"/>
      <c r="BZ355" s="147"/>
      <c r="CA355" s="147"/>
      <c r="CB355" s="147"/>
      <c r="CC355" s="147"/>
      <c r="CD355" s="147"/>
      <c r="CE355" s="147"/>
      <c r="CF355" s="147"/>
      <c r="CG355" s="147"/>
      <c r="CH355" s="147"/>
      <c r="CI355" s="147"/>
      <c r="CJ355" s="147"/>
      <c r="CK355" s="147"/>
      <c r="CL355" s="147"/>
      <c r="CM355" s="147"/>
      <c r="CN355" s="147"/>
    </row>
    <row r="356" spans="1:92" ht="24.75" customHeight="1">
      <c r="A356" s="146" t="s">
        <v>996</v>
      </c>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7">
        <v>0</v>
      </c>
      <c r="AU356" s="147"/>
      <c r="AV356" s="147"/>
      <c r="AW356" s="147"/>
      <c r="AX356" s="147"/>
      <c r="AY356" s="147"/>
      <c r="AZ356" s="147"/>
      <c r="BA356" s="147"/>
      <c r="BB356" s="147"/>
      <c r="BC356" s="147"/>
      <c r="BD356" s="147"/>
      <c r="BE356" s="147"/>
      <c r="BF356" s="147"/>
      <c r="BG356" s="147"/>
      <c r="BH356" s="147"/>
      <c r="BI356" s="147"/>
      <c r="BJ356" s="147"/>
      <c r="BK356" s="147"/>
      <c r="BL356" s="147"/>
      <c r="BM356" s="147"/>
      <c r="BN356" s="147"/>
      <c r="BO356" s="147"/>
      <c r="BP356" s="147"/>
      <c r="BQ356" s="147"/>
      <c r="BR356" s="147"/>
      <c r="BS356" s="147"/>
      <c r="BT356" s="147"/>
      <c r="BU356" s="147">
        <v>0</v>
      </c>
      <c r="BV356" s="147"/>
      <c r="BW356" s="147"/>
      <c r="BX356" s="147"/>
      <c r="BY356" s="147"/>
      <c r="BZ356" s="147"/>
      <c r="CA356" s="147"/>
      <c r="CB356" s="147"/>
      <c r="CC356" s="147"/>
      <c r="CD356" s="147"/>
      <c r="CE356" s="147"/>
      <c r="CF356" s="147"/>
      <c r="CG356" s="147"/>
      <c r="CH356" s="147"/>
      <c r="CI356" s="147"/>
      <c r="CJ356" s="147"/>
      <c r="CK356" s="147"/>
      <c r="CL356" s="147"/>
      <c r="CM356" s="147"/>
      <c r="CN356" s="147"/>
    </row>
    <row r="357" spans="1:92" ht="15.75" customHeight="1">
      <c r="A357" s="177" t="s">
        <v>997</v>
      </c>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O357" s="177"/>
      <c r="AP357" s="177"/>
      <c r="AQ357" s="177"/>
      <c r="AR357" s="177"/>
      <c r="AS357" s="177"/>
      <c r="AT357" s="178">
        <v>0</v>
      </c>
      <c r="AU357" s="178"/>
      <c r="AV357" s="178"/>
      <c r="AW357" s="178"/>
      <c r="AX357" s="178"/>
      <c r="AY357" s="178"/>
      <c r="AZ357" s="178"/>
      <c r="BA357" s="178"/>
      <c r="BB357" s="178"/>
      <c r="BC357" s="178"/>
      <c r="BD357" s="178"/>
      <c r="BE357" s="178"/>
      <c r="BF357" s="178"/>
      <c r="BG357" s="178"/>
      <c r="BH357" s="178"/>
      <c r="BI357" s="178"/>
      <c r="BJ357" s="178"/>
      <c r="BK357" s="178"/>
      <c r="BL357" s="178"/>
      <c r="BM357" s="178"/>
      <c r="BN357" s="178"/>
      <c r="BO357" s="178"/>
      <c r="BP357" s="178"/>
      <c r="BQ357" s="178"/>
      <c r="BR357" s="178"/>
      <c r="BS357" s="178"/>
      <c r="BT357" s="178"/>
      <c r="BU357" s="178">
        <v>0</v>
      </c>
      <c r="BV357" s="178"/>
      <c r="BW357" s="178"/>
      <c r="BX357" s="178"/>
      <c r="BY357" s="178"/>
      <c r="BZ357" s="178"/>
      <c r="CA357" s="178"/>
      <c r="CB357" s="178"/>
      <c r="CC357" s="178"/>
      <c r="CD357" s="178"/>
      <c r="CE357" s="178"/>
      <c r="CF357" s="178"/>
      <c r="CG357" s="178"/>
      <c r="CH357" s="178"/>
      <c r="CI357" s="178"/>
      <c r="CJ357" s="178"/>
      <c r="CK357" s="178"/>
      <c r="CL357" s="178"/>
      <c r="CM357" s="178"/>
      <c r="CN357" s="178"/>
    </row>
    <row r="358" spans="1:92" ht="15.75" customHeight="1">
      <c r="A358" s="146" t="s">
        <v>998</v>
      </c>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7">
        <v>0</v>
      </c>
      <c r="AU358" s="147"/>
      <c r="AV358" s="147"/>
      <c r="AW358" s="147"/>
      <c r="AX358" s="147"/>
      <c r="AY358" s="147"/>
      <c r="AZ358" s="147"/>
      <c r="BA358" s="147"/>
      <c r="BB358" s="147"/>
      <c r="BC358" s="147"/>
      <c r="BD358" s="147"/>
      <c r="BE358" s="147"/>
      <c r="BF358" s="147"/>
      <c r="BG358" s="147"/>
      <c r="BH358" s="147"/>
      <c r="BI358" s="147"/>
      <c r="BJ358" s="147"/>
      <c r="BK358" s="147"/>
      <c r="BL358" s="147"/>
      <c r="BM358" s="147"/>
      <c r="BN358" s="147"/>
      <c r="BO358" s="147"/>
      <c r="BP358" s="147"/>
      <c r="BQ358" s="147"/>
      <c r="BR358" s="147"/>
      <c r="BS358" s="147"/>
      <c r="BT358" s="147"/>
      <c r="BU358" s="147">
        <v>0</v>
      </c>
      <c r="BV358" s="147"/>
      <c r="BW358" s="147"/>
      <c r="BX358" s="147"/>
      <c r="BY358" s="147"/>
      <c r="BZ358" s="147"/>
      <c r="CA358" s="147"/>
      <c r="CB358" s="147"/>
      <c r="CC358" s="147"/>
      <c r="CD358" s="147"/>
      <c r="CE358" s="147"/>
      <c r="CF358" s="147"/>
      <c r="CG358" s="147"/>
      <c r="CH358" s="147"/>
      <c r="CI358" s="147"/>
      <c r="CJ358" s="147"/>
      <c r="CK358" s="147"/>
      <c r="CL358" s="147"/>
      <c r="CM358" s="147"/>
      <c r="CN358" s="147"/>
    </row>
    <row r="359" spans="1:92" ht="24.75" customHeight="1">
      <c r="A359" s="146" t="s">
        <v>999</v>
      </c>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7">
        <v>0</v>
      </c>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c r="BO359" s="147"/>
      <c r="BP359" s="147"/>
      <c r="BQ359" s="147"/>
      <c r="BR359" s="147"/>
      <c r="BS359" s="147"/>
      <c r="BT359" s="147"/>
      <c r="BU359" s="147">
        <v>0</v>
      </c>
      <c r="BV359" s="147"/>
      <c r="BW359" s="147"/>
      <c r="BX359" s="147"/>
      <c r="BY359" s="147"/>
      <c r="BZ359" s="147"/>
      <c r="CA359" s="147"/>
      <c r="CB359" s="147"/>
      <c r="CC359" s="147"/>
      <c r="CD359" s="147"/>
      <c r="CE359" s="147"/>
      <c r="CF359" s="147"/>
      <c r="CG359" s="147"/>
      <c r="CH359" s="147"/>
      <c r="CI359" s="147"/>
      <c r="CJ359" s="147"/>
      <c r="CK359" s="147"/>
      <c r="CL359" s="147"/>
      <c r="CM359" s="147"/>
      <c r="CN359" s="147"/>
    </row>
    <row r="360" spans="1:92" ht="24.75" customHeight="1">
      <c r="A360" s="146" t="s">
        <v>1000</v>
      </c>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c r="AR360" s="146"/>
      <c r="AS360" s="146"/>
      <c r="AT360" s="147">
        <v>0</v>
      </c>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c r="BO360" s="147"/>
      <c r="BP360" s="147"/>
      <c r="BQ360" s="147"/>
      <c r="BR360" s="147"/>
      <c r="BS360" s="147"/>
      <c r="BT360" s="147"/>
      <c r="BU360" s="147">
        <v>0</v>
      </c>
      <c r="BV360" s="147"/>
      <c r="BW360" s="147"/>
      <c r="BX360" s="147"/>
      <c r="BY360" s="147"/>
      <c r="BZ360" s="147"/>
      <c r="CA360" s="147"/>
      <c r="CB360" s="147"/>
      <c r="CC360" s="147"/>
      <c r="CD360" s="147"/>
      <c r="CE360" s="147"/>
      <c r="CF360" s="147"/>
      <c r="CG360" s="147"/>
      <c r="CH360" s="147"/>
      <c r="CI360" s="147"/>
      <c r="CJ360" s="147"/>
      <c r="CK360" s="147"/>
      <c r="CL360" s="147"/>
      <c r="CM360" s="147"/>
      <c r="CN360" s="147"/>
    </row>
    <row r="361" spans="1:92" ht="15.75" customHeight="1">
      <c r="A361" s="146" t="s">
        <v>1001</v>
      </c>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7">
        <v>0</v>
      </c>
      <c r="AU361" s="147"/>
      <c r="AV361" s="147"/>
      <c r="AW361" s="147"/>
      <c r="AX361" s="147"/>
      <c r="AY361" s="147"/>
      <c r="AZ361" s="147"/>
      <c r="BA361" s="147"/>
      <c r="BB361" s="147"/>
      <c r="BC361" s="147"/>
      <c r="BD361" s="147"/>
      <c r="BE361" s="147"/>
      <c r="BF361" s="147"/>
      <c r="BG361" s="147"/>
      <c r="BH361" s="147"/>
      <c r="BI361" s="147"/>
      <c r="BJ361" s="147"/>
      <c r="BK361" s="147"/>
      <c r="BL361" s="147"/>
      <c r="BM361" s="147"/>
      <c r="BN361" s="147"/>
      <c r="BO361" s="147"/>
      <c r="BP361" s="147"/>
      <c r="BQ361" s="147"/>
      <c r="BR361" s="147"/>
      <c r="BS361" s="147"/>
      <c r="BT361" s="147"/>
      <c r="BU361" s="147">
        <v>0</v>
      </c>
      <c r="BV361" s="147"/>
      <c r="BW361" s="147"/>
      <c r="BX361" s="147"/>
      <c r="BY361" s="147"/>
      <c r="BZ361" s="147"/>
      <c r="CA361" s="147"/>
      <c r="CB361" s="147"/>
      <c r="CC361" s="147"/>
      <c r="CD361" s="147"/>
      <c r="CE361" s="147"/>
      <c r="CF361" s="147"/>
      <c r="CG361" s="147"/>
      <c r="CH361" s="147"/>
      <c r="CI361" s="147"/>
      <c r="CJ361" s="147"/>
      <c r="CK361" s="147"/>
      <c r="CL361" s="147"/>
      <c r="CM361" s="147"/>
      <c r="CN361" s="147"/>
    </row>
    <row r="362" spans="1:92" ht="15.75" customHeight="1">
      <c r="A362" s="146" t="s">
        <v>844</v>
      </c>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c r="AN362" s="146"/>
      <c r="AO362" s="146"/>
      <c r="AP362" s="146"/>
      <c r="AQ362" s="146"/>
      <c r="AR362" s="146"/>
      <c r="AS362" s="146"/>
      <c r="AT362" s="147">
        <v>0</v>
      </c>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7"/>
      <c r="BR362" s="147"/>
      <c r="BS362" s="147"/>
      <c r="BT362" s="147"/>
      <c r="BU362" s="147">
        <v>0</v>
      </c>
      <c r="BV362" s="147"/>
      <c r="BW362" s="147"/>
      <c r="BX362" s="147"/>
      <c r="BY362" s="147"/>
      <c r="BZ362" s="147"/>
      <c r="CA362" s="147"/>
      <c r="CB362" s="147"/>
      <c r="CC362" s="147"/>
      <c r="CD362" s="147"/>
      <c r="CE362" s="147"/>
      <c r="CF362" s="147"/>
      <c r="CG362" s="147"/>
      <c r="CH362" s="147"/>
      <c r="CI362" s="147"/>
      <c r="CJ362" s="147"/>
      <c r="CK362" s="147"/>
      <c r="CL362" s="147"/>
      <c r="CM362" s="147"/>
      <c r="CN362" s="147"/>
    </row>
    <row r="363" ht="15.75" customHeight="1">
      <c r="A363" s="19"/>
    </row>
    <row r="364" ht="15" customHeight="1">
      <c r="A364" s="59"/>
    </row>
    <row r="365" spans="1:98" ht="51" customHeight="1">
      <c r="A365" s="101" t="s">
        <v>1002</v>
      </c>
      <c r="B365" s="101"/>
      <c r="C365" s="101"/>
      <c r="D365" s="101"/>
      <c r="E365" s="101"/>
      <c r="F365" s="101"/>
      <c r="G365" s="101"/>
      <c r="H365" s="101"/>
      <c r="I365" s="101"/>
      <c r="J365" s="110" t="s">
        <v>1003</v>
      </c>
      <c r="K365" s="110"/>
      <c r="L365" s="110"/>
      <c r="M365" s="110"/>
      <c r="N365" s="110"/>
      <c r="O365" s="110"/>
      <c r="P365" s="110"/>
      <c r="Q365" s="110"/>
      <c r="R365" s="110"/>
      <c r="S365" s="110" t="s">
        <v>1004</v>
      </c>
      <c r="T365" s="110"/>
      <c r="U365" s="110"/>
      <c r="V365" s="110"/>
      <c r="W365" s="110"/>
      <c r="X365" s="110"/>
      <c r="Y365" s="110"/>
      <c r="Z365" s="110"/>
      <c r="AA365" s="110"/>
      <c r="AB365" s="110"/>
      <c r="AC365" s="110"/>
      <c r="AD365" s="110"/>
      <c r="AE365" s="110"/>
      <c r="AF365" s="110" t="s">
        <v>1005</v>
      </c>
      <c r="AG365" s="110"/>
      <c r="AH365" s="110"/>
      <c r="AI365" s="110"/>
      <c r="AJ365" s="110"/>
      <c r="AK365" s="110"/>
      <c r="AL365" s="110"/>
      <c r="AM365" s="110"/>
      <c r="AN365" s="110"/>
      <c r="AO365" s="110"/>
      <c r="AP365" s="110"/>
      <c r="AQ365" s="110"/>
      <c r="AR365" s="110"/>
      <c r="AS365" s="110"/>
      <c r="AT365" s="110"/>
      <c r="AU365" s="110"/>
      <c r="AV365" s="110" t="s">
        <v>1006</v>
      </c>
      <c r="AW365" s="110"/>
      <c r="AX365" s="110"/>
      <c r="AY365" s="110"/>
      <c r="AZ365" s="110"/>
      <c r="BA365" s="110"/>
      <c r="BB365" s="110"/>
      <c r="BC365" s="110"/>
      <c r="BD365" s="110"/>
      <c r="BE365" s="110"/>
      <c r="BF365" s="110"/>
      <c r="BG365" s="110"/>
      <c r="BH365" s="110"/>
      <c r="BI365" s="110"/>
      <c r="BJ365" s="110"/>
      <c r="BK365" s="110"/>
      <c r="BL365" s="110"/>
      <c r="BM365" s="110"/>
      <c r="BN365" s="110"/>
      <c r="BO365" s="110"/>
      <c r="BP365" s="110"/>
      <c r="BQ365" s="110" t="s">
        <v>1007</v>
      </c>
      <c r="BR365" s="110"/>
      <c r="BS365" s="110"/>
      <c r="BT365" s="110"/>
      <c r="BU365" s="110"/>
      <c r="BV365" s="110"/>
      <c r="BW365" s="110"/>
      <c r="BX365" s="110"/>
      <c r="BY365" s="110"/>
      <c r="BZ365" s="110"/>
      <c r="CA365" s="110"/>
      <c r="CB365" s="110"/>
      <c r="CC365" s="110"/>
      <c r="CD365" s="110"/>
      <c r="CE365" s="110"/>
      <c r="CF365" s="111" t="s">
        <v>1008</v>
      </c>
      <c r="CG365" s="111"/>
      <c r="CH365" s="111"/>
      <c r="CI365" s="111"/>
      <c r="CJ365" s="111"/>
      <c r="CK365" s="111"/>
      <c r="CL365" s="111"/>
      <c r="CM365" s="111"/>
      <c r="CN365" s="111"/>
      <c r="CO365" s="111"/>
      <c r="CP365" s="111"/>
      <c r="CQ365" s="111"/>
      <c r="CR365" s="111"/>
      <c r="CS365" s="111"/>
      <c r="CT365" s="76"/>
    </row>
    <row r="366" spans="1:98" ht="14.25" customHeight="1">
      <c r="A366" s="170" t="s">
        <v>1009</v>
      </c>
      <c r="B366" s="170"/>
      <c r="C366" s="170"/>
      <c r="D366" s="170"/>
      <c r="E366" s="170"/>
      <c r="F366" s="170"/>
      <c r="G366" s="170"/>
      <c r="H366" s="170"/>
      <c r="I366" s="77"/>
      <c r="J366" s="77"/>
      <c r="K366" s="77"/>
      <c r="L366" s="77"/>
      <c r="M366" s="77"/>
      <c r="N366" s="77"/>
      <c r="O366" s="77"/>
      <c r="P366" s="77"/>
      <c r="Q366" s="77"/>
      <c r="R366" s="77"/>
      <c r="S366" s="190"/>
      <c r="T366" s="190"/>
      <c r="U366" s="190"/>
      <c r="V366" s="190"/>
      <c r="W366" s="190"/>
      <c r="X366" s="190"/>
      <c r="Y366" s="190"/>
      <c r="Z366" s="190"/>
      <c r="AA366" s="190"/>
      <c r="AB366" s="190"/>
      <c r="AC366" s="190"/>
      <c r="AD366" s="190"/>
      <c r="AE366" s="190"/>
      <c r="AF366" s="77"/>
      <c r="AG366" s="77"/>
      <c r="AH366" s="77"/>
      <c r="AI366" s="77"/>
      <c r="AJ366" s="77"/>
      <c r="AK366" s="77"/>
      <c r="AL366" s="77"/>
      <c r="AM366" s="77"/>
      <c r="AN366" s="77"/>
      <c r="AO366" s="77"/>
      <c r="AP366" s="77"/>
      <c r="AQ366" s="77"/>
      <c r="AR366" s="77"/>
      <c r="AS366" s="77"/>
      <c r="AT366" s="77"/>
      <c r="AU366" s="77"/>
      <c r="AV366" s="77"/>
      <c r="AW366" s="77"/>
      <c r="AX366" s="77"/>
      <c r="AY366" s="77"/>
      <c r="AZ366" s="77"/>
      <c r="BA366" s="77"/>
      <c r="BB366" s="77"/>
      <c r="BC366" s="77"/>
      <c r="BD366" s="77"/>
      <c r="BE366" s="77"/>
      <c r="BF366" s="77"/>
      <c r="BG366" s="77"/>
      <c r="BH366" s="77"/>
      <c r="BI366" s="77"/>
      <c r="BJ366" s="77"/>
      <c r="BK366" s="77"/>
      <c r="BL366" s="77"/>
      <c r="BM366" s="77"/>
      <c r="BN366" s="77"/>
      <c r="BO366" s="77"/>
      <c r="BP366" s="77"/>
      <c r="BQ366" s="190"/>
      <c r="BR366" s="190"/>
      <c r="BS366" s="190"/>
      <c r="BT366" s="190"/>
      <c r="BU366" s="190"/>
      <c r="BV366" s="190"/>
      <c r="BW366" s="190"/>
      <c r="BX366" s="190"/>
      <c r="BY366" s="190"/>
      <c r="BZ366" s="190"/>
      <c r="CA366" s="190"/>
      <c r="CB366" s="190"/>
      <c r="CC366" s="190"/>
      <c r="CD366" s="190"/>
      <c r="CE366" s="190"/>
      <c r="CF366" s="190"/>
      <c r="CG366" s="190"/>
      <c r="CH366" s="190"/>
      <c r="CI366" s="190"/>
      <c r="CJ366" s="190"/>
      <c r="CK366" s="190"/>
      <c r="CL366" s="190"/>
      <c r="CM366" s="190"/>
      <c r="CN366" s="190"/>
      <c r="CO366" s="190"/>
      <c r="CP366" s="190"/>
      <c r="CQ366" s="190"/>
      <c r="CR366" s="190"/>
      <c r="CS366" s="190"/>
      <c r="CT366" s="76"/>
    </row>
    <row r="367" spans="1:98" ht="14.25" customHeight="1">
      <c r="A367" s="167" t="s">
        <v>1010</v>
      </c>
      <c r="B367" s="167"/>
      <c r="C367" s="167"/>
      <c r="D367" s="167"/>
      <c r="E367" s="167"/>
      <c r="F367" s="167"/>
      <c r="G367" s="167"/>
      <c r="H367" s="167"/>
      <c r="I367" s="77"/>
      <c r="J367" s="77"/>
      <c r="K367" s="77"/>
      <c r="L367" s="77"/>
      <c r="M367" s="77"/>
      <c r="N367" s="77"/>
      <c r="O367" s="77"/>
      <c r="P367" s="77"/>
      <c r="Q367" s="77"/>
      <c r="R367" s="77"/>
      <c r="S367" s="147">
        <v>6643441290</v>
      </c>
      <c r="T367" s="147"/>
      <c r="U367" s="147"/>
      <c r="V367" s="147"/>
      <c r="W367" s="147"/>
      <c r="X367" s="147"/>
      <c r="Y367" s="147"/>
      <c r="Z367" s="147"/>
      <c r="AA367" s="147"/>
      <c r="AB367" s="147"/>
      <c r="AC367" s="147"/>
      <c r="AD367" s="147"/>
      <c r="AE367" s="147"/>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147">
        <v>131753825</v>
      </c>
      <c r="BR367" s="147"/>
      <c r="BS367" s="147"/>
      <c r="BT367" s="147"/>
      <c r="BU367" s="147"/>
      <c r="BV367" s="147"/>
      <c r="BW367" s="147"/>
      <c r="BX367" s="147"/>
      <c r="BY367" s="147"/>
      <c r="BZ367" s="147"/>
      <c r="CA367" s="147"/>
      <c r="CB367" s="147"/>
      <c r="CC367" s="147"/>
      <c r="CD367" s="147"/>
      <c r="CE367" s="147"/>
      <c r="CF367" s="147">
        <f>BQ367+S367</f>
        <v>6775195115</v>
      </c>
      <c r="CG367" s="147"/>
      <c r="CH367" s="147"/>
      <c r="CI367" s="147"/>
      <c r="CJ367" s="147"/>
      <c r="CK367" s="147"/>
      <c r="CL367" s="147"/>
      <c r="CM367" s="147"/>
      <c r="CN367" s="147"/>
      <c r="CO367" s="147"/>
      <c r="CP367" s="147"/>
      <c r="CQ367" s="147"/>
      <c r="CR367" s="147"/>
      <c r="CS367" s="58"/>
      <c r="CT367" s="76"/>
    </row>
    <row r="368" spans="1:98" ht="14.25" customHeight="1">
      <c r="A368" s="167" t="s">
        <v>1011</v>
      </c>
      <c r="B368" s="167"/>
      <c r="C368" s="167"/>
      <c r="D368" s="167"/>
      <c r="E368" s="167"/>
      <c r="F368" s="167"/>
      <c r="G368" s="167"/>
      <c r="H368" s="16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c r="AO368" s="77"/>
      <c r="AP368" s="77"/>
      <c r="AQ368" s="77"/>
      <c r="AR368" s="77"/>
      <c r="AS368" s="77"/>
      <c r="AT368" s="77"/>
      <c r="AU368" s="77"/>
      <c r="AV368" s="77"/>
      <c r="AW368" s="77"/>
      <c r="AX368" s="77"/>
      <c r="AY368" s="77"/>
      <c r="AZ368" s="77"/>
      <c r="BA368" s="77"/>
      <c r="BB368" s="77"/>
      <c r="BC368" s="77"/>
      <c r="BD368" s="77"/>
      <c r="BE368" s="77"/>
      <c r="BF368" s="77"/>
      <c r="BG368" s="77"/>
      <c r="BH368" s="77"/>
      <c r="BI368" s="77"/>
      <c r="BJ368" s="77"/>
      <c r="BK368" s="77"/>
      <c r="BL368" s="77"/>
      <c r="BM368" s="77"/>
      <c r="BN368" s="77"/>
      <c r="BO368" s="77"/>
      <c r="BP368" s="77"/>
      <c r="BQ368" s="77"/>
      <c r="BR368" s="77"/>
      <c r="BS368" s="77"/>
      <c r="BT368" s="77"/>
      <c r="BU368" s="77"/>
      <c r="BV368" s="77"/>
      <c r="BW368" s="77"/>
      <c r="BX368" s="77"/>
      <c r="BY368" s="77"/>
      <c r="BZ368" s="77"/>
      <c r="CA368" s="77"/>
      <c r="CB368" s="77"/>
      <c r="CC368" s="77"/>
      <c r="CD368" s="77"/>
      <c r="CE368" s="77"/>
      <c r="CF368" s="77"/>
      <c r="CG368" s="77"/>
      <c r="CH368" s="77"/>
      <c r="CI368" s="77"/>
      <c r="CJ368" s="77"/>
      <c r="CK368" s="77"/>
      <c r="CL368" s="77"/>
      <c r="CM368" s="77"/>
      <c r="CN368" s="77"/>
      <c r="CO368" s="77"/>
      <c r="CP368" s="77"/>
      <c r="CQ368" s="77"/>
      <c r="CR368" s="77"/>
      <c r="CS368" s="77"/>
      <c r="CT368" s="76"/>
    </row>
    <row r="369" spans="1:98" ht="14.25" customHeight="1">
      <c r="A369" s="167" t="s">
        <v>1012</v>
      </c>
      <c r="B369" s="167"/>
      <c r="C369" s="167"/>
      <c r="D369" s="167"/>
      <c r="E369" s="167"/>
      <c r="F369" s="167"/>
      <c r="G369" s="167"/>
      <c r="H369" s="16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c r="AO369" s="77"/>
      <c r="AP369" s="77"/>
      <c r="AQ369" s="77"/>
      <c r="AR369" s="77"/>
      <c r="AS369" s="77"/>
      <c r="AT369" s="77"/>
      <c r="AU369" s="77"/>
      <c r="AV369" s="77"/>
      <c r="AW369" s="77"/>
      <c r="AX369" s="77"/>
      <c r="AY369" s="77"/>
      <c r="AZ369" s="77"/>
      <c r="BA369" s="77"/>
      <c r="BB369" s="77"/>
      <c r="BC369" s="77"/>
      <c r="BD369" s="77"/>
      <c r="BE369" s="77"/>
      <c r="BF369" s="77"/>
      <c r="BG369" s="77"/>
      <c r="BH369" s="77"/>
      <c r="BI369" s="77"/>
      <c r="BJ369" s="77"/>
      <c r="BK369" s="77"/>
      <c r="BL369" s="77"/>
      <c r="BM369" s="77"/>
      <c r="BN369" s="77"/>
      <c r="BO369" s="77"/>
      <c r="BP369" s="77"/>
      <c r="BQ369" s="77"/>
      <c r="BR369" s="77"/>
      <c r="BS369" s="77"/>
      <c r="BT369" s="77"/>
      <c r="BU369" s="77"/>
      <c r="BV369" s="77"/>
      <c r="BW369" s="77"/>
      <c r="BX369" s="77"/>
      <c r="BY369" s="77"/>
      <c r="BZ369" s="77"/>
      <c r="CA369" s="77"/>
      <c r="CB369" s="77"/>
      <c r="CC369" s="77"/>
      <c r="CD369" s="77"/>
      <c r="CE369" s="77"/>
      <c r="CF369" s="77"/>
      <c r="CG369" s="77"/>
      <c r="CH369" s="77"/>
      <c r="CI369" s="77"/>
      <c r="CJ369" s="77"/>
      <c r="CK369" s="77"/>
      <c r="CL369" s="77"/>
      <c r="CM369" s="77"/>
      <c r="CN369" s="77"/>
      <c r="CO369" s="77"/>
      <c r="CP369" s="77"/>
      <c r="CQ369" s="77"/>
      <c r="CR369" s="77"/>
      <c r="CS369" s="77"/>
      <c r="CT369" s="76"/>
    </row>
    <row r="370" spans="1:98" ht="14.25" customHeight="1">
      <c r="A370" s="167" t="s">
        <v>1013</v>
      </c>
      <c r="B370" s="167"/>
      <c r="C370" s="167"/>
      <c r="D370" s="167"/>
      <c r="E370" s="167"/>
      <c r="F370" s="167"/>
      <c r="G370" s="167"/>
      <c r="H370" s="16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c r="AO370" s="77"/>
      <c r="AP370" s="77"/>
      <c r="AQ370" s="77"/>
      <c r="AR370" s="77"/>
      <c r="AS370" s="77"/>
      <c r="AT370" s="77"/>
      <c r="AU370" s="77"/>
      <c r="AV370" s="77"/>
      <c r="AW370" s="77"/>
      <c r="AX370" s="77"/>
      <c r="AY370" s="77"/>
      <c r="AZ370" s="77"/>
      <c r="BA370" s="77"/>
      <c r="BB370" s="77"/>
      <c r="BC370" s="77"/>
      <c r="BD370" s="77"/>
      <c r="BE370" s="77"/>
      <c r="BF370" s="77"/>
      <c r="BG370" s="77"/>
      <c r="BH370" s="77"/>
      <c r="BI370" s="77"/>
      <c r="BJ370" s="77"/>
      <c r="BK370" s="77"/>
      <c r="BL370" s="77"/>
      <c r="BM370" s="77"/>
      <c r="BN370" s="77"/>
      <c r="BO370" s="77"/>
      <c r="BP370" s="77"/>
      <c r="BQ370" s="77"/>
      <c r="BR370" s="77"/>
      <c r="BS370" s="77"/>
      <c r="BT370" s="77"/>
      <c r="BU370" s="77"/>
      <c r="BV370" s="77"/>
      <c r="BW370" s="77"/>
      <c r="BX370" s="77"/>
      <c r="BY370" s="77"/>
      <c r="BZ370" s="77"/>
      <c r="CA370" s="77"/>
      <c r="CB370" s="77"/>
      <c r="CC370" s="77"/>
      <c r="CD370" s="77"/>
      <c r="CE370" s="77"/>
      <c r="CF370" s="77"/>
      <c r="CG370" s="77"/>
      <c r="CH370" s="77"/>
      <c r="CI370" s="77"/>
      <c r="CJ370" s="77"/>
      <c r="CK370" s="77"/>
      <c r="CL370" s="77"/>
      <c r="CM370" s="77"/>
      <c r="CN370" s="77"/>
      <c r="CO370" s="77"/>
      <c r="CP370" s="77"/>
      <c r="CQ370" s="77"/>
      <c r="CR370" s="77"/>
      <c r="CS370" s="77"/>
      <c r="CT370" s="76"/>
    </row>
    <row r="371" spans="1:98" ht="14.25" customHeight="1">
      <c r="A371" s="167" t="s">
        <v>1014</v>
      </c>
      <c r="B371" s="167"/>
      <c r="C371" s="167"/>
      <c r="D371" s="167"/>
      <c r="E371" s="167"/>
      <c r="F371" s="167"/>
      <c r="G371" s="167"/>
      <c r="H371" s="16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c r="AO371" s="77"/>
      <c r="AP371" s="77"/>
      <c r="AQ371" s="77"/>
      <c r="AR371" s="77"/>
      <c r="AS371" s="77"/>
      <c r="AT371" s="77"/>
      <c r="AU371" s="77"/>
      <c r="AV371" s="77"/>
      <c r="AW371" s="77"/>
      <c r="AX371" s="77"/>
      <c r="AY371" s="77"/>
      <c r="AZ371" s="77"/>
      <c r="BA371" s="77"/>
      <c r="BB371" s="77"/>
      <c r="BC371" s="77"/>
      <c r="BD371" s="77"/>
      <c r="BE371" s="77"/>
      <c r="BF371" s="77"/>
      <c r="BG371" s="77"/>
      <c r="BH371" s="77"/>
      <c r="BI371" s="77"/>
      <c r="BJ371" s="77"/>
      <c r="BK371" s="77"/>
      <c r="BL371" s="77"/>
      <c r="BM371" s="77"/>
      <c r="BN371" s="77"/>
      <c r="BO371" s="77"/>
      <c r="BP371" s="77"/>
      <c r="BQ371" s="77"/>
      <c r="BR371" s="77"/>
      <c r="BS371" s="77"/>
      <c r="BT371" s="77"/>
      <c r="BU371" s="77"/>
      <c r="BV371" s="77"/>
      <c r="BW371" s="77"/>
      <c r="BX371" s="77"/>
      <c r="BY371" s="77"/>
      <c r="BZ371" s="77"/>
      <c r="CA371" s="77"/>
      <c r="CB371" s="77"/>
      <c r="CC371" s="77"/>
      <c r="CD371" s="77"/>
      <c r="CE371" s="77"/>
      <c r="CF371" s="77"/>
      <c r="CG371" s="77"/>
      <c r="CH371" s="77"/>
      <c r="CI371" s="77"/>
      <c r="CJ371" s="77"/>
      <c r="CK371" s="77"/>
      <c r="CL371" s="77"/>
      <c r="CM371" s="77"/>
      <c r="CN371" s="77"/>
      <c r="CO371" s="77"/>
      <c r="CP371" s="77"/>
      <c r="CQ371" s="77"/>
      <c r="CR371" s="77"/>
      <c r="CS371" s="77"/>
      <c r="CT371" s="76"/>
    </row>
    <row r="372" spans="1:98" ht="14.25" customHeight="1">
      <c r="A372" s="167" t="s">
        <v>1015</v>
      </c>
      <c r="B372" s="167"/>
      <c r="C372" s="167"/>
      <c r="D372" s="167"/>
      <c r="E372" s="167"/>
      <c r="F372" s="167"/>
      <c r="G372" s="167"/>
      <c r="H372" s="167"/>
      <c r="I372" s="77"/>
      <c r="J372" s="77"/>
      <c r="K372" s="77"/>
      <c r="L372" s="77"/>
      <c r="M372" s="77"/>
      <c r="N372" s="77"/>
      <c r="O372" s="77"/>
      <c r="P372" s="77"/>
      <c r="Q372" s="77"/>
      <c r="R372" s="77"/>
      <c r="S372" s="147">
        <v>100511178</v>
      </c>
      <c r="T372" s="147"/>
      <c r="U372" s="147"/>
      <c r="V372" s="147"/>
      <c r="W372" s="147"/>
      <c r="X372" s="147"/>
      <c r="Y372" s="147"/>
      <c r="Z372" s="147"/>
      <c r="AA372" s="147"/>
      <c r="AB372" s="147"/>
      <c r="AC372" s="147"/>
      <c r="AD372" s="147"/>
      <c r="AE372" s="147"/>
      <c r="AF372" s="77"/>
      <c r="AG372" s="77"/>
      <c r="AH372" s="77"/>
      <c r="AI372" s="77"/>
      <c r="AJ372" s="77"/>
      <c r="AK372" s="77"/>
      <c r="AL372" s="77"/>
      <c r="AM372" s="77"/>
      <c r="AN372" s="77"/>
      <c r="AO372" s="77"/>
      <c r="AP372" s="77"/>
      <c r="AQ372" s="77"/>
      <c r="AR372" s="77"/>
      <c r="AS372" s="77"/>
      <c r="AT372" s="77"/>
      <c r="AU372" s="77"/>
      <c r="AV372" s="77"/>
      <c r="AW372" s="77"/>
      <c r="AX372" s="77"/>
      <c r="AY372" s="77"/>
      <c r="AZ372" s="77"/>
      <c r="BA372" s="77"/>
      <c r="BB372" s="77"/>
      <c r="BC372" s="77"/>
      <c r="BD372" s="77"/>
      <c r="BE372" s="77"/>
      <c r="BF372" s="77"/>
      <c r="BG372" s="77"/>
      <c r="BH372" s="77"/>
      <c r="BI372" s="77"/>
      <c r="BJ372" s="77"/>
      <c r="BK372" s="77"/>
      <c r="BL372" s="77"/>
      <c r="BM372" s="77"/>
      <c r="BN372" s="77"/>
      <c r="BO372" s="77"/>
      <c r="BP372" s="77"/>
      <c r="BQ372" s="77"/>
      <c r="BR372" s="77"/>
      <c r="BS372" s="77"/>
      <c r="BT372" s="77"/>
      <c r="BU372" s="77"/>
      <c r="BV372" s="77"/>
      <c r="BW372" s="77"/>
      <c r="BX372" s="77"/>
      <c r="BY372" s="77"/>
      <c r="BZ372" s="77"/>
      <c r="CA372" s="77"/>
      <c r="CB372" s="77"/>
      <c r="CC372" s="77"/>
      <c r="CD372" s="77"/>
      <c r="CE372" s="77"/>
      <c r="CF372" s="77"/>
      <c r="CG372" s="77"/>
      <c r="CH372" s="147">
        <f>S372</f>
        <v>100511178</v>
      </c>
      <c r="CI372" s="147"/>
      <c r="CJ372" s="147"/>
      <c r="CK372" s="147"/>
      <c r="CL372" s="147"/>
      <c r="CM372" s="147"/>
      <c r="CN372" s="147"/>
      <c r="CO372" s="147"/>
      <c r="CP372" s="147"/>
      <c r="CQ372" s="147"/>
      <c r="CR372" s="147"/>
      <c r="CS372" s="147"/>
      <c r="CT372" s="127"/>
    </row>
    <row r="373" spans="1:98" ht="14.25" customHeight="1">
      <c r="A373" s="167" t="s">
        <v>1016</v>
      </c>
      <c r="B373" s="167"/>
      <c r="C373" s="167"/>
      <c r="D373" s="167"/>
      <c r="E373" s="167"/>
      <c r="F373" s="167"/>
      <c r="G373" s="167"/>
      <c r="H373" s="16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c r="AO373" s="77"/>
      <c r="AP373" s="77"/>
      <c r="AQ373" s="77"/>
      <c r="AR373" s="77"/>
      <c r="AS373" s="77"/>
      <c r="AT373" s="77"/>
      <c r="AU373" s="77"/>
      <c r="AV373" s="77"/>
      <c r="AW373" s="77"/>
      <c r="AX373" s="77"/>
      <c r="AY373" s="77"/>
      <c r="AZ373" s="77"/>
      <c r="BA373" s="77"/>
      <c r="BB373" s="77"/>
      <c r="BC373" s="77"/>
      <c r="BD373" s="77"/>
      <c r="BE373" s="77"/>
      <c r="BF373" s="77"/>
      <c r="BG373" s="77"/>
      <c r="BH373" s="77"/>
      <c r="BI373" s="77"/>
      <c r="BJ373" s="77"/>
      <c r="BK373" s="77"/>
      <c r="BL373" s="77"/>
      <c r="BM373" s="77"/>
      <c r="BN373" s="77"/>
      <c r="BO373" s="77"/>
      <c r="BP373" s="77"/>
      <c r="BQ373" s="77"/>
      <c r="BR373" s="77"/>
      <c r="BS373" s="77"/>
      <c r="BT373" s="77"/>
      <c r="BU373" s="77"/>
      <c r="BV373" s="77"/>
      <c r="BW373" s="77"/>
      <c r="BX373" s="77"/>
      <c r="BY373" s="77"/>
      <c r="BZ373" s="77"/>
      <c r="CA373" s="77"/>
      <c r="CB373" s="77"/>
      <c r="CC373" s="77"/>
      <c r="CD373" s="77"/>
      <c r="CE373" s="77"/>
      <c r="CF373" s="77"/>
      <c r="CG373" s="77"/>
      <c r="CH373" s="77"/>
      <c r="CI373" s="77"/>
      <c r="CJ373" s="77"/>
      <c r="CK373" s="77"/>
      <c r="CL373" s="77"/>
      <c r="CM373" s="77"/>
      <c r="CN373" s="77"/>
      <c r="CO373" s="77"/>
      <c r="CP373" s="77"/>
      <c r="CQ373" s="77"/>
      <c r="CR373" s="77"/>
      <c r="CS373" s="77"/>
      <c r="CT373" s="76"/>
    </row>
    <row r="374" spans="1:98" ht="14.25" customHeight="1">
      <c r="A374" s="167" t="s">
        <v>944</v>
      </c>
      <c r="B374" s="167"/>
      <c r="C374" s="167"/>
      <c r="D374" s="167"/>
      <c r="E374" s="167"/>
      <c r="F374" s="167"/>
      <c r="G374" s="167"/>
      <c r="H374" s="167"/>
      <c r="I374" s="77"/>
      <c r="J374" s="77"/>
      <c r="K374" s="77"/>
      <c r="L374" s="77"/>
      <c r="M374" s="77"/>
      <c r="N374" s="77"/>
      <c r="O374" s="77"/>
      <c r="P374" s="77"/>
      <c r="Q374" s="77"/>
      <c r="R374" s="77"/>
      <c r="S374" s="147">
        <f>S367-S372</f>
        <v>6542930112</v>
      </c>
      <c r="T374" s="147"/>
      <c r="U374" s="147"/>
      <c r="V374" s="147"/>
      <c r="W374" s="147"/>
      <c r="X374" s="147"/>
      <c r="Y374" s="147"/>
      <c r="Z374" s="147"/>
      <c r="AA374" s="147"/>
      <c r="AB374" s="147"/>
      <c r="AC374" s="147"/>
      <c r="AD374" s="147"/>
      <c r="AE374" s="147"/>
      <c r="AF374" s="77"/>
      <c r="AG374" s="77"/>
      <c r="AH374" s="77"/>
      <c r="AI374" s="77"/>
      <c r="AJ374" s="77"/>
      <c r="AK374" s="77"/>
      <c r="AL374" s="77"/>
      <c r="AM374" s="77"/>
      <c r="AN374" s="77"/>
      <c r="AO374" s="77"/>
      <c r="AP374" s="77"/>
      <c r="AQ374" s="77"/>
      <c r="AR374" s="77"/>
      <c r="AS374" s="77"/>
      <c r="AT374" s="77"/>
      <c r="AU374" s="77"/>
      <c r="AV374" s="77"/>
      <c r="AW374" s="77"/>
      <c r="AX374" s="77"/>
      <c r="AY374" s="77"/>
      <c r="AZ374" s="77"/>
      <c r="BA374" s="77"/>
      <c r="BB374" s="77"/>
      <c r="BC374" s="77"/>
      <c r="BD374" s="77"/>
      <c r="BE374" s="77"/>
      <c r="BF374" s="77"/>
      <c r="BG374" s="77"/>
      <c r="BH374" s="77"/>
      <c r="BI374" s="77"/>
      <c r="BJ374" s="77"/>
      <c r="BK374" s="77"/>
      <c r="BL374" s="77"/>
      <c r="BM374" s="77"/>
      <c r="BN374" s="77"/>
      <c r="BO374" s="77"/>
      <c r="BP374" s="77"/>
      <c r="BQ374" s="147">
        <v>131753825</v>
      </c>
      <c r="BR374" s="147"/>
      <c r="BS374" s="147"/>
      <c r="BT374" s="147"/>
      <c r="BU374" s="147"/>
      <c r="BV374" s="147"/>
      <c r="BW374" s="147"/>
      <c r="BX374" s="147"/>
      <c r="BY374" s="147"/>
      <c r="BZ374" s="147"/>
      <c r="CA374" s="147"/>
      <c r="CB374" s="147"/>
      <c r="CC374" s="147"/>
      <c r="CD374" s="77"/>
      <c r="CE374" s="77"/>
      <c r="CF374" s="147">
        <f>BQ374+S374</f>
        <v>6674683937</v>
      </c>
      <c r="CG374" s="147"/>
      <c r="CH374" s="147"/>
      <c r="CI374" s="147"/>
      <c r="CJ374" s="147"/>
      <c r="CK374" s="147"/>
      <c r="CL374" s="147"/>
      <c r="CM374" s="147"/>
      <c r="CN374" s="147"/>
      <c r="CO374" s="147"/>
      <c r="CP374" s="147"/>
      <c r="CQ374" s="147"/>
      <c r="CR374" s="147"/>
      <c r="CS374" s="77"/>
      <c r="CT374" s="76"/>
    </row>
    <row r="375" spans="1:98" ht="14.25" customHeight="1">
      <c r="A375" s="170" t="s">
        <v>1017</v>
      </c>
      <c r="B375" s="170"/>
      <c r="C375" s="170"/>
      <c r="D375" s="170"/>
      <c r="E375" s="170"/>
      <c r="F375" s="170"/>
      <c r="G375" s="170"/>
      <c r="H375" s="170"/>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c r="BZ375" s="77"/>
      <c r="CA375" s="77"/>
      <c r="CB375" s="77"/>
      <c r="CC375" s="77"/>
      <c r="CD375" s="77"/>
      <c r="CE375" s="77"/>
      <c r="CF375" s="77"/>
      <c r="CG375" s="77"/>
      <c r="CH375" s="77"/>
      <c r="CI375" s="77"/>
      <c r="CJ375" s="77"/>
      <c r="CK375" s="77"/>
      <c r="CL375" s="77"/>
      <c r="CM375" s="77"/>
      <c r="CN375" s="77"/>
      <c r="CO375" s="77"/>
      <c r="CP375" s="77"/>
      <c r="CQ375" s="77"/>
      <c r="CR375" s="77"/>
      <c r="CS375" s="77"/>
      <c r="CT375" s="76"/>
    </row>
    <row r="376" spans="1:98" ht="14.25" customHeight="1">
      <c r="A376" s="167" t="s">
        <v>1010</v>
      </c>
      <c r="B376" s="167"/>
      <c r="C376" s="167"/>
      <c r="D376" s="167"/>
      <c r="E376" s="167"/>
      <c r="F376" s="167"/>
      <c r="G376" s="167"/>
      <c r="H376" s="167"/>
      <c r="I376" s="77"/>
      <c r="J376" s="77"/>
      <c r="K376" s="77"/>
      <c r="L376" s="77"/>
      <c r="M376" s="77"/>
      <c r="N376" s="77"/>
      <c r="O376" s="77"/>
      <c r="P376" s="77"/>
      <c r="Q376" s="77"/>
      <c r="R376" s="77"/>
      <c r="S376" s="147">
        <v>6600399643</v>
      </c>
      <c r="T376" s="147"/>
      <c r="U376" s="147"/>
      <c r="V376" s="147"/>
      <c r="W376" s="147"/>
      <c r="X376" s="147"/>
      <c r="Y376" s="147"/>
      <c r="Z376" s="147"/>
      <c r="AA376" s="147"/>
      <c r="AB376" s="147"/>
      <c r="AC376" s="147"/>
      <c r="AD376" s="147"/>
      <c r="AE376" s="147"/>
      <c r="AF376" s="77"/>
      <c r="AG376" s="77"/>
      <c r="AH376" s="77"/>
      <c r="AI376" s="77"/>
      <c r="AJ376" s="77"/>
      <c r="AK376" s="77"/>
      <c r="AL376" s="77"/>
      <c r="AM376" s="77"/>
      <c r="AN376" s="77"/>
      <c r="AO376" s="77"/>
      <c r="AP376" s="77"/>
      <c r="AQ376" s="77"/>
      <c r="AR376" s="77"/>
      <c r="AS376" s="77"/>
      <c r="AT376" s="77"/>
      <c r="AU376" s="77"/>
      <c r="AV376" s="77"/>
      <c r="AW376" s="77"/>
      <c r="AX376" s="77"/>
      <c r="AY376" s="77"/>
      <c r="AZ376" s="77"/>
      <c r="BA376" s="77"/>
      <c r="BB376" s="77"/>
      <c r="BC376" s="77"/>
      <c r="BD376" s="77"/>
      <c r="BE376" s="77"/>
      <c r="BF376" s="77"/>
      <c r="BG376" s="77"/>
      <c r="BH376" s="77"/>
      <c r="BI376" s="77"/>
      <c r="BJ376" s="77"/>
      <c r="BK376" s="77"/>
      <c r="BL376" s="77"/>
      <c r="BM376" s="77"/>
      <c r="BN376" s="77"/>
      <c r="BO376" s="77"/>
      <c r="BP376" s="77"/>
      <c r="BQ376" s="147">
        <v>131753825</v>
      </c>
      <c r="BR376" s="147"/>
      <c r="BS376" s="147"/>
      <c r="BT376" s="147"/>
      <c r="BU376" s="147"/>
      <c r="BV376" s="147"/>
      <c r="BW376" s="147"/>
      <c r="BX376" s="147"/>
      <c r="BY376" s="147"/>
      <c r="BZ376" s="147"/>
      <c r="CA376" s="147"/>
      <c r="CB376" s="147"/>
      <c r="CC376" s="147"/>
      <c r="CD376" s="77"/>
      <c r="CE376" s="77"/>
      <c r="CF376" s="77"/>
      <c r="CG376" s="77"/>
      <c r="CH376" s="77"/>
      <c r="CI376" s="77"/>
      <c r="CJ376" s="77"/>
      <c r="CK376" s="77"/>
      <c r="CL376" s="77"/>
      <c r="CM376" s="77"/>
      <c r="CN376" s="77"/>
      <c r="CO376" s="77"/>
      <c r="CP376" s="77"/>
      <c r="CQ376" s="77"/>
      <c r="CR376" s="77"/>
      <c r="CS376" s="77"/>
      <c r="CT376" s="76"/>
    </row>
    <row r="377" spans="1:98" ht="15" customHeight="1">
      <c r="A377" s="167" t="s">
        <v>1018</v>
      </c>
      <c r="B377" s="167"/>
      <c r="C377" s="167"/>
      <c r="D377" s="167"/>
      <c r="E377" s="167"/>
      <c r="F377" s="167"/>
      <c r="G377" s="167"/>
      <c r="H377" s="167"/>
      <c r="I377" s="77"/>
      <c r="J377" s="77"/>
      <c r="K377" s="77"/>
      <c r="L377" s="77"/>
      <c r="M377" s="77"/>
      <c r="N377" s="77"/>
      <c r="O377" s="77"/>
      <c r="P377" s="77"/>
      <c r="Q377" s="77"/>
      <c r="R377" s="77"/>
      <c r="S377" s="147">
        <v>43041647</v>
      </c>
      <c r="T377" s="147"/>
      <c r="U377" s="147"/>
      <c r="V377" s="147"/>
      <c r="W377" s="147"/>
      <c r="X377" s="147"/>
      <c r="Y377" s="147"/>
      <c r="Z377" s="147"/>
      <c r="AA377" s="147"/>
      <c r="AB377" s="147"/>
      <c r="AC377" s="147"/>
      <c r="AD377" s="147"/>
      <c r="AE377" s="147"/>
      <c r="AF377" s="77"/>
      <c r="AG377" s="77"/>
      <c r="AH377" s="77"/>
      <c r="AI377" s="77"/>
      <c r="AJ377" s="77"/>
      <c r="AK377" s="77"/>
      <c r="AL377" s="77"/>
      <c r="AM377" s="77"/>
      <c r="AN377" s="77"/>
      <c r="AO377" s="77"/>
      <c r="AP377" s="77"/>
      <c r="AQ377" s="77"/>
      <c r="AR377" s="77"/>
      <c r="AS377" s="77"/>
      <c r="AT377" s="77"/>
      <c r="AU377" s="77"/>
      <c r="AV377" s="77"/>
      <c r="AW377" s="77"/>
      <c r="AX377" s="77"/>
      <c r="AY377" s="77"/>
      <c r="AZ377" s="77"/>
      <c r="BA377" s="77"/>
      <c r="BB377" s="77"/>
      <c r="BC377" s="77"/>
      <c r="BD377" s="77"/>
      <c r="BE377" s="77"/>
      <c r="BF377" s="77"/>
      <c r="BG377" s="77"/>
      <c r="BH377" s="77"/>
      <c r="BI377" s="77"/>
      <c r="BJ377" s="77"/>
      <c r="BK377" s="77"/>
      <c r="BL377" s="77"/>
      <c r="BM377" s="77"/>
      <c r="BN377" s="77"/>
      <c r="BO377" s="77"/>
      <c r="BP377" s="77"/>
      <c r="BQ377" s="147"/>
      <c r="BR377" s="147"/>
      <c r="BS377" s="147"/>
      <c r="BT377" s="147"/>
      <c r="BU377" s="147"/>
      <c r="BV377" s="147"/>
      <c r="BW377" s="147"/>
      <c r="BX377" s="147"/>
      <c r="BY377" s="147"/>
      <c r="BZ377" s="147"/>
      <c r="CA377" s="147"/>
      <c r="CB377" s="147"/>
      <c r="CC377" s="147"/>
      <c r="CD377" s="77"/>
      <c r="CE377" s="77"/>
      <c r="CF377" s="147">
        <f>BQ377+S377</f>
        <v>43041647</v>
      </c>
      <c r="CG377" s="147"/>
      <c r="CH377" s="147"/>
      <c r="CI377" s="147"/>
      <c r="CJ377" s="147"/>
      <c r="CK377" s="147"/>
      <c r="CL377" s="147"/>
      <c r="CM377" s="147"/>
      <c r="CN377" s="147"/>
      <c r="CO377" s="147"/>
      <c r="CP377" s="147"/>
      <c r="CQ377" s="147"/>
      <c r="CR377" s="147"/>
      <c r="CS377" s="77"/>
      <c r="CT377" s="76"/>
    </row>
    <row r="378" spans="1:98" ht="15" customHeight="1">
      <c r="A378" s="167" t="s">
        <v>1014</v>
      </c>
      <c r="B378" s="167"/>
      <c r="C378" s="167"/>
      <c r="D378" s="167"/>
      <c r="E378" s="167"/>
      <c r="F378" s="167"/>
      <c r="G378" s="167"/>
      <c r="H378" s="16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77"/>
      <c r="AR378" s="77"/>
      <c r="AS378" s="77"/>
      <c r="AT378" s="77"/>
      <c r="AU378" s="77"/>
      <c r="AV378" s="77"/>
      <c r="AW378" s="77"/>
      <c r="AX378" s="77"/>
      <c r="AY378" s="77"/>
      <c r="AZ378" s="77"/>
      <c r="BA378" s="77"/>
      <c r="BB378" s="77"/>
      <c r="BC378" s="77"/>
      <c r="BD378" s="77"/>
      <c r="BE378" s="77"/>
      <c r="BF378" s="77"/>
      <c r="BG378" s="77"/>
      <c r="BH378" s="77"/>
      <c r="BI378" s="77"/>
      <c r="BJ378" s="77"/>
      <c r="BK378" s="77"/>
      <c r="BL378" s="77"/>
      <c r="BM378" s="77"/>
      <c r="BN378" s="77"/>
      <c r="BO378" s="77"/>
      <c r="BP378" s="77"/>
      <c r="BQ378" s="77"/>
      <c r="BR378" s="77"/>
      <c r="BS378" s="77"/>
      <c r="BT378" s="77"/>
      <c r="BU378" s="77"/>
      <c r="BV378" s="77"/>
      <c r="BW378" s="77"/>
      <c r="BX378" s="77"/>
      <c r="BY378" s="77"/>
      <c r="BZ378" s="77"/>
      <c r="CA378" s="77"/>
      <c r="CB378" s="77"/>
      <c r="CC378" s="77"/>
      <c r="CD378" s="77"/>
      <c r="CE378" s="77"/>
      <c r="CF378" s="77"/>
      <c r="CG378" s="77"/>
      <c r="CH378" s="77"/>
      <c r="CI378" s="77"/>
      <c r="CJ378" s="77"/>
      <c r="CK378" s="77"/>
      <c r="CL378" s="77"/>
      <c r="CM378" s="77"/>
      <c r="CN378" s="77"/>
      <c r="CO378" s="77"/>
      <c r="CP378" s="77"/>
      <c r="CQ378" s="77"/>
      <c r="CR378" s="77"/>
      <c r="CS378" s="77"/>
      <c r="CT378" s="76"/>
    </row>
    <row r="379" spans="1:99" ht="15" customHeight="1">
      <c r="A379" s="167" t="s">
        <v>1015</v>
      </c>
      <c r="B379" s="167"/>
      <c r="C379" s="167"/>
      <c r="D379" s="167"/>
      <c r="E379" s="167"/>
      <c r="F379" s="167"/>
      <c r="G379" s="167"/>
      <c r="H379" s="167"/>
      <c r="I379" s="77"/>
      <c r="J379" s="77"/>
      <c r="K379" s="77"/>
      <c r="L379" s="77"/>
      <c r="M379" s="77"/>
      <c r="N379" s="77"/>
      <c r="O379" s="77"/>
      <c r="P379" s="77"/>
      <c r="Q379" s="77"/>
      <c r="R379" s="77"/>
      <c r="S379" s="147">
        <v>100511178</v>
      </c>
      <c r="T379" s="147"/>
      <c r="U379" s="147"/>
      <c r="V379" s="147"/>
      <c r="W379" s="147"/>
      <c r="X379" s="147"/>
      <c r="Y379" s="147"/>
      <c r="Z379" s="147"/>
      <c r="AA379" s="147"/>
      <c r="AB379" s="147"/>
      <c r="AC379" s="147"/>
      <c r="AD379" s="147"/>
      <c r="AE379" s="147"/>
      <c r="AF379" s="77"/>
      <c r="AG379" s="77"/>
      <c r="AH379" s="77"/>
      <c r="AI379" s="77"/>
      <c r="AJ379" s="77"/>
      <c r="AK379" s="77"/>
      <c r="AL379" s="77"/>
      <c r="AM379" s="77"/>
      <c r="AN379" s="77"/>
      <c r="AO379" s="77"/>
      <c r="AP379" s="77"/>
      <c r="AQ379" s="77"/>
      <c r="AR379" s="77"/>
      <c r="AS379" s="77"/>
      <c r="AT379" s="77"/>
      <c r="AU379" s="77"/>
      <c r="AV379" s="77"/>
      <c r="AW379" s="77"/>
      <c r="AX379" s="77"/>
      <c r="AY379" s="77"/>
      <c r="AZ379" s="77"/>
      <c r="BA379" s="77"/>
      <c r="BB379" s="77"/>
      <c r="BC379" s="77"/>
      <c r="BD379" s="77"/>
      <c r="BE379" s="77"/>
      <c r="BF379" s="77"/>
      <c r="BG379" s="77"/>
      <c r="BH379" s="77"/>
      <c r="BI379" s="77"/>
      <c r="BJ379" s="77"/>
      <c r="BK379" s="77"/>
      <c r="BL379" s="77"/>
      <c r="BM379" s="77"/>
      <c r="BN379" s="77"/>
      <c r="BO379" s="77"/>
      <c r="BP379" s="77"/>
      <c r="BQ379" s="77"/>
      <c r="BR379" s="77"/>
      <c r="BS379" s="77"/>
      <c r="BT379" s="77"/>
      <c r="BU379" s="77"/>
      <c r="BV379" s="77"/>
      <c r="BW379" s="77"/>
      <c r="BX379" s="77"/>
      <c r="BY379" s="77"/>
      <c r="BZ379" s="77"/>
      <c r="CA379" s="77"/>
      <c r="CB379" s="77"/>
      <c r="CC379" s="77"/>
      <c r="CD379" s="77"/>
      <c r="CE379" s="77"/>
      <c r="CF379" s="77"/>
      <c r="CG379" s="77"/>
      <c r="CH379" s="77"/>
      <c r="CI379" s="147">
        <v>100511178</v>
      </c>
      <c r="CJ379" s="147"/>
      <c r="CK379" s="147"/>
      <c r="CL379" s="147"/>
      <c r="CM379" s="147"/>
      <c r="CN379" s="147"/>
      <c r="CO379" s="147"/>
      <c r="CP379" s="147"/>
      <c r="CQ379" s="147"/>
      <c r="CR379" s="147"/>
      <c r="CS379" s="147"/>
      <c r="CT379" s="147"/>
      <c r="CU379" s="189"/>
    </row>
    <row r="380" spans="1:98" ht="15" customHeight="1">
      <c r="A380" s="167" t="s">
        <v>1016</v>
      </c>
      <c r="B380" s="167"/>
      <c r="C380" s="167"/>
      <c r="D380" s="167"/>
      <c r="E380" s="167"/>
      <c r="F380" s="167"/>
      <c r="G380" s="167"/>
      <c r="H380" s="16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77"/>
      <c r="AR380" s="77"/>
      <c r="AS380" s="77"/>
      <c r="AT380" s="77"/>
      <c r="AU380" s="77"/>
      <c r="AV380" s="77"/>
      <c r="AW380" s="77"/>
      <c r="AX380" s="77"/>
      <c r="AY380" s="77"/>
      <c r="AZ380" s="77"/>
      <c r="BA380" s="77"/>
      <c r="BB380" s="77"/>
      <c r="BC380" s="77"/>
      <c r="BD380" s="77"/>
      <c r="BE380" s="77"/>
      <c r="BF380" s="77"/>
      <c r="BG380" s="77"/>
      <c r="BH380" s="77"/>
      <c r="BI380" s="77"/>
      <c r="BJ380" s="77"/>
      <c r="BK380" s="77"/>
      <c r="BL380" s="77"/>
      <c r="BM380" s="77"/>
      <c r="BN380" s="77"/>
      <c r="BO380" s="77"/>
      <c r="BP380" s="77"/>
      <c r="BQ380" s="77"/>
      <c r="BR380" s="77"/>
      <c r="BS380" s="77"/>
      <c r="BT380" s="77"/>
      <c r="BU380" s="77"/>
      <c r="BV380" s="77"/>
      <c r="BW380" s="77"/>
      <c r="BX380" s="77"/>
      <c r="BY380" s="77"/>
      <c r="BZ380" s="77"/>
      <c r="CA380" s="77"/>
      <c r="CB380" s="77"/>
      <c r="CC380" s="77"/>
      <c r="CD380" s="77"/>
      <c r="CE380" s="77"/>
      <c r="CF380" s="77"/>
      <c r="CG380" s="77"/>
      <c r="CH380" s="77"/>
      <c r="CI380" s="77"/>
      <c r="CJ380" s="77"/>
      <c r="CK380" s="77"/>
      <c r="CL380" s="77"/>
      <c r="CM380" s="77"/>
      <c r="CN380" s="77"/>
      <c r="CO380" s="77"/>
      <c r="CP380" s="77"/>
      <c r="CQ380" s="77"/>
      <c r="CR380" s="77"/>
      <c r="CS380" s="77"/>
      <c r="CT380" s="76"/>
    </row>
    <row r="381" spans="1:98" ht="15" customHeight="1">
      <c r="A381" s="167" t="s">
        <v>944</v>
      </c>
      <c r="B381" s="167"/>
      <c r="C381" s="167"/>
      <c r="D381" s="167"/>
      <c r="E381" s="167"/>
      <c r="F381" s="167"/>
      <c r="G381" s="167"/>
      <c r="H381" s="167"/>
      <c r="I381" s="77"/>
      <c r="J381" s="77"/>
      <c r="K381" s="77"/>
      <c r="L381" s="77"/>
      <c r="M381" s="77"/>
      <c r="N381" s="77"/>
      <c r="O381" s="77"/>
      <c r="P381" s="77"/>
      <c r="Q381" s="77"/>
      <c r="R381" s="77"/>
      <c r="S381" s="147">
        <f>S376+S377-S379</f>
        <v>6542930112</v>
      </c>
      <c r="T381" s="147"/>
      <c r="U381" s="147"/>
      <c r="V381" s="147"/>
      <c r="W381" s="147"/>
      <c r="X381" s="147"/>
      <c r="Y381" s="147"/>
      <c r="Z381" s="147"/>
      <c r="AA381" s="147"/>
      <c r="AB381" s="147"/>
      <c r="AC381" s="147"/>
      <c r="AD381" s="147"/>
      <c r="AE381" s="147"/>
      <c r="AF381" s="77"/>
      <c r="AG381" s="77"/>
      <c r="AH381" s="77"/>
      <c r="AI381" s="77"/>
      <c r="AJ381" s="77"/>
      <c r="AK381" s="77"/>
      <c r="AL381" s="77"/>
      <c r="AM381" s="77"/>
      <c r="AN381" s="77"/>
      <c r="AO381" s="77"/>
      <c r="AP381" s="77"/>
      <c r="AQ381" s="77"/>
      <c r="AR381" s="77"/>
      <c r="AS381" s="77"/>
      <c r="AT381" s="77"/>
      <c r="AU381" s="77"/>
      <c r="AV381" s="77"/>
      <c r="AW381" s="77"/>
      <c r="AX381" s="77"/>
      <c r="AY381" s="77"/>
      <c r="AZ381" s="77"/>
      <c r="BA381" s="77"/>
      <c r="BB381" s="77"/>
      <c r="BC381" s="77"/>
      <c r="BD381" s="77"/>
      <c r="BE381" s="77"/>
      <c r="BF381" s="77"/>
      <c r="BG381" s="77"/>
      <c r="BH381" s="77"/>
      <c r="BI381" s="77"/>
      <c r="BJ381" s="77"/>
      <c r="BK381" s="77"/>
      <c r="BL381" s="77"/>
      <c r="BM381" s="77"/>
      <c r="BN381" s="77"/>
      <c r="BO381" s="77"/>
      <c r="BP381" s="77"/>
      <c r="BQ381" s="147">
        <f>BQ376</f>
        <v>131753825</v>
      </c>
      <c r="BR381" s="147"/>
      <c r="BS381" s="147"/>
      <c r="BT381" s="147"/>
      <c r="BU381" s="147"/>
      <c r="BV381" s="147"/>
      <c r="BW381" s="147"/>
      <c r="BX381" s="147"/>
      <c r="BY381" s="147"/>
      <c r="BZ381" s="147"/>
      <c r="CA381" s="147"/>
      <c r="CB381" s="147"/>
      <c r="CC381" s="147"/>
      <c r="CD381" s="58"/>
      <c r="CE381" s="77"/>
      <c r="CF381" s="77"/>
      <c r="CG381" s="147">
        <f>BQ381+S381</f>
        <v>6674683937</v>
      </c>
      <c r="CH381" s="147"/>
      <c r="CI381" s="147"/>
      <c r="CJ381" s="147"/>
      <c r="CK381" s="147"/>
      <c r="CL381" s="147"/>
      <c r="CM381" s="147"/>
      <c r="CN381" s="147"/>
      <c r="CO381" s="147"/>
      <c r="CP381" s="147"/>
      <c r="CQ381" s="147"/>
      <c r="CR381" s="147"/>
      <c r="CS381" s="189"/>
      <c r="CT381" s="58"/>
    </row>
    <row r="382" spans="1:98" ht="24.75" customHeight="1">
      <c r="A382" s="170" t="s">
        <v>1019</v>
      </c>
      <c r="B382" s="170"/>
      <c r="C382" s="170"/>
      <c r="D382" s="170"/>
      <c r="E382" s="170"/>
      <c r="F382" s="170"/>
      <c r="G382" s="170"/>
      <c r="H382" s="170"/>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77"/>
      <c r="AR382" s="77"/>
      <c r="AS382" s="77"/>
      <c r="AT382" s="77"/>
      <c r="AU382" s="77"/>
      <c r="AV382" s="77"/>
      <c r="AW382" s="77"/>
      <c r="AX382" s="77"/>
      <c r="AY382" s="77"/>
      <c r="AZ382" s="77"/>
      <c r="BA382" s="77"/>
      <c r="BB382" s="77"/>
      <c r="BC382" s="77"/>
      <c r="BD382" s="77"/>
      <c r="BE382" s="77"/>
      <c r="BF382" s="77"/>
      <c r="BG382" s="77"/>
      <c r="BH382" s="77"/>
      <c r="BI382" s="77"/>
      <c r="BJ382" s="77"/>
      <c r="BK382" s="77"/>
      <c r="BL382" s="77"/>
      <c r="BM382" s="77"/>
      <c r="BN382" s="77"/>
      <c r="BO382" s="77"/>
      <c r="BP382" s="77"/>
      <c r="BQ382" s="77"/>
      <c r="BR382" s="77"/>
      <c r="BS382" s="77"/>
      <c r="BT382" s="77"/>
      <c r="BU382" s="77"/>
      <c r="BV382" s="77"/>
      <c r="BW382" s="77"/>
      <c r="BX382" s="77"/>
      <c r="BY382" s="77"/>
      <c r="BZ382" s="77"/>
      <c r="CA382" s="77"/>
      <c r="CB382" s="77"/>
      <c r="CC382" s="77"/>
      <c r="CD382" s="77"/>
      <c r="CE382" s="77"/>
      <c r="CF382" s="77"/>
      <c r="CG382" s="77"/>
      <c r="CH382" s="77"/>
      <c r="CI382" s="77"/>
      <c r="CJ382" s="77"/>
      <c r="CK382" s="77"/>
      <c r="CL382" s="77"/>
      <c r="CM382" s="77"/>
      <c r="CN382" s="77"/>
      <c r="CO382" s="77"/>
      <c r="CP382" s="77"/>
      <c r="CQ382" s="77"/>
      <c r="CR382" s="77"/>
      <c r="CS382" s="77"/>
      <c r="CT382" s="76"/>
    </row>
    <row r="383" spans="1:98" ht="15" customHeight="1">
      <c r="A383" s="167" t="s">
        <v>1020</v>
      </c>
      <c r="B383" s="167"/>
      <c r="C383" s="167"/>
      <c r="D383" s="167"/>
      <c r="E383" s="167"/>
      <c r="F383" s="167"/>
      <c r="G383" s="167"/>
      <c r="H383" s="167"/>
      <c r="I383" s="77"/>
      <c r="J383" s="77"/>
      <c r="K383" s="77"/>
      <c r="L383" s="77"/>
      <c r="M383" s="77"/>
      <c r="N383" s="77"/>
      <c r="O383" s="77"/>
      <c r="P383" s="77"/>
      <c r="Q383" s="77"/>
      <c r="R383" s="77"/>
      <c r="S383" s="147">
        <f>S367-S376</f>
        <v>43041647</v>
      </c>
      <c r="T383" s="147"/>
      <c r="U383" s="147"/>
      <c r="V383" s="147"/>
      <c r="W383" s="147"/>
      <c r="X383" s="147"/>
      <c r="Y383" s="147"/>
      <c r="Z383" s="147"/>
      <c r="AA383" s="147"/>
      <c r="AB383" s="147"/>
      <c r="AC383" s="147"/>
      <c r="AD383" s="147"/>
      <c r="AE383" s="147"/>
      <c r="AF383" s="77"/>
      <c r="AG383" s="77"/>
      <c r="AH383" s="77"/>
      <c r="AI383" s="77"/>
      <c r="AJ383" s="77"/>
      <c r="AK383" s="77"/>
      <c r="AL383" s="77"/>
      <c r="AM383" s="77"/>
      <c r="AN383" s="77"/>
      <c r="AO383" s="77"/>
      <c r="AP383" s="77"/>
      <c r="AQ383" s="77"/>
      <c r="AR383" s="77"/>
      <c r="AS383" s="77"/>
      <c r="AT383" s="77"/>
      <c r="AU383" s="77"/>
      <c r="AV383" s="77"/>
      <c r="AW383" s="77"/>
      <c r="AX383" s="77"/>
      <c r="AY383" s="77"/>
      <c r="AZ383" s="77"/>
      <c r="BA383" s="77"/>
      <c r="BB383" s="77"/>
      <c r="BC383" s="77"/>
      <c r="BD383" s="77"/>
      <c r="BE383" s="77"/>
      <c r="BF383" s="77"/>
      <c r="BG383" s="77"/>
      <c r="BH383" s="77"/>
      <c r="BI383" s="77"/>
      <c r="BJ383" s="77"/>
      <c r="BK383" s="77"/>
      <c r="BL383" s="77"/>
      <c r="BM383" s="77"/>
      <c r="BN383" s="77"/>
      <c r="BO383" s="77"/>
      <c r="BP383" s="77"/>
      <c r="BQ383" s="188">
        <v>0</v>
      </c>
      <c r="BR383" s="188"/>
      <c r="BS383" s="188"/>
      <c r="BT383" s="188"/>
      <c r="BU383" s="188"/>
      <c r="BV383" s="188"/>
      <c r="BW383" s="188"/>
      <c r="BX383" s="188"/>
      <c r="BY383" s="188"/>
      <c r="BZ383" s="188"/>
      <c r="CA383" s="188"/>
      <c r="CB383" s="188"/>
      <c r="CC383" s="188"/>
      <c r="CD383" s="77"/>
      <c r="CE383" s="77"/>
      <c r="CF383" s="147">
        <f>S383+BQ383</f>
        <v>43041647</v>
      </c>
      <c r="CG383" s="147"/>
      <c r="CH383" s="147"/>
      <c r="CI383" s="147"/>
      <c r="CJ383" s="147"/>
      <c r="CK383" s="147"/>
      <c r="CL383" s="147"/>
      <c r="CM383" s="147"/>
      <c r="CN383" s="147"/>
      <c r="CO383" s="147"/>
      <c r="CP383" s="147"/>
      <c r="CQ383" s="147"/>
      <c r="CR383" s="147"/>
      <c r="CS383" s="77"/>
      <c r="CT383" s="76"/>
    </row>
    <row r="384" spans="1:98" ht="15" customHeight="1">
      <c r="A384" s="167" t="s">
        <v>1021</v>
      </c>
      <c r="B384" s="167"/>
      <c r="C384" s="167"/>
      <c r="D384" s="167"/>
      <c r="E384" s="167"/>
      <c r="F384" s="167"/>
      <c r="G384" s="167"/>
      <c r="H384" s="167"/>
      <c r="I384" s="77"/>
      <c r="J384" s="77"/>
      <c r="K384" s="77"/>
      <c r="L384" s="77"/>
      <c r="M384" s="77"/>
      <c r="N384" s="77"/>
      <c r="O384" s="77"/>
      <c r="P384" s="77"/>
      <c r="Q384" s="77"/>
      <c r="R384" s="77"/>
      <c r="S384" s="188">
        <f>0</f>
        <v>0</v>
      </c>
      <c r="T384" s="188"/>
      <c r="U384" s="188"/>
      <c r="V384" s="188"/>
      <c r="W384" s="188"/>
      <c r="X384" s="188"/>
      <c r="Y384" s="188"/>
      <c r="Z384" s="188"/>
      <c r="AA384" s="188"/>
      <c r="AB384" s="188"/>
      <c r="AC384" s="188"/>
      <c r="AD384" s="188"/>
      <c r="AE384" s="188"/>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188">
        <v>0</v>
      </c>
      <c r="BR384" s="188"/>
      <c r="BS384" s="188"/>
      <c r="BT384" s="188"/>
      <c r="BU384" s="188"/>
      <c r="BV384" s="188"/>
      <c r="BW384" s="188"/>
      <c r="BX384" s="188"/>
      <c r="BY384" s="188"/>
      <c r="BZ384" s="188"/>
      <c r="CA384" s="188"/>
      <c r="CB384" s="188"/>
      <c r="CC384" s="188"/>
      <c r="CD384" s="77"/>
      <c r="CE384" s="77"/>
      <c r="CF384" s="77"/>
      <c r="CG384" s="77"/>
      <c r="CH384" s="77"/>
      <c r="CI384" s="77"/>
      <c r="CJ384" s="77"/>
      <c r="CK384" s="77"/>
      <c r="CL384" s="77"/>
      <c r="CM384" s="77"/>
      <c r="CN384" s="77"/>
      <c r="CO384" s="77"/>
      <c r="CP384" s="77"/>
      <c r="CQ384" s="77"/>
      <c r="CR384" s="77"/>
      <c r="CS384" s="77"/>
      <c r="CT384" s="76"/>
    </row>
    <row r="385" spans="1:98" ht="15" customHeight="1">
      <c r="A385" s="162" t="s">
        <v>1022</v>
      </c>
      <c r="B385" s="162"/>
      <c r="C385" s="162"/>
      <c r="D385" s="162"/>
      <c r="E385" s="162"/>
      <c r="F385" s="162"/>
      <c r="G385" s="162"/>
      <c r="H385" s="162"/>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80"/>
    </row>
    <row r="386" ht="14.25" customHeight="1">
      <c r="A386" s="19"/>
    </row>
    <row r="387" ht="15" customHeight="1">
      <c r="A387" s="59"/>
    </row>
    <row r="388" spans="1:98" ht="49.5" customHeight="1">
      <c r="A388" s="135" t="s">
        <v>1002</v>
      </c>
      <c r="B388" s="135"/>
      <c r="C388" s="135"/>
      <c r="D388" s="135"/>
      <c r="E388" s="135"/>
      <c r="F388" s="135"/>
      <c r="G388" s="135"/>
      <c r="H388" s="135"/>
      <c r="I388" s="136" t="s">
        <v>1023</v>
      </c>
      <c r="J388" s="136"/>
      <c r="K388" s="136"/>
      <c r="L388" s="136"/>
      <c r="M388" s="136"/>
      <c r="N388" s="136"/>
      <c r="O388" s="136"/>
      <c r="P388" s="136"/>
      <c r="Q388" s="136"/>
      <c r="R388" s="136" t="s">
        <v>1024</v>
      </c>
      <c r="S388" s="136"/>
      <c r="T388" s="136"/>
      <c r="U388" s="136"/>
      <c r="V388" s="136"/>
      <c r="W388" s="136"/>
      <c r="X388" s="136"/>
      <c r="Y388" s="136"/>
      <c r="Z388" s="136"/>
      <c r="AA388" s="136"/>
      <c r="AB388" s="136"/>
      <c r="AC388" s="136" t="s">
        <v>1025</v>
      </c>
      <c r="AD388" s="136"/>
      <c r="AE388" s="136"/>
      <c r="AF388" s="136"/>
      <c r="AG388" s="136"/>
      <c r="AH388" s="136"/>
      <c r="AI388" s="136"/>
      <c r="AJ388" s="136"/>
      <c r="AK388" s="136"/>
      <c r="AL388" s="136"/>
      <c r="AM388" s="136"/>
      <c r="AN388" s="136"/>
      <c r="AO388" s="136"/>
      <c r="AP388" s="136"/>
      <c r="AQ388" s="136"/>
      <c r="AR388" s="136" t="s">
        <v>1026</v>
      </c>
      <c r="AS388" s="136"/>
      <c r="AT388" s="136"/>
      <c r="AU388" s="136"/>
      <c r="AV388" s="136"/>
      <c r="AW388" s="136"/>
      <c r="AX388" s="136"/>
      <c r="AY388" s="136"/>
      <c r="AZ388" s="136"/>
      <c r="BA388" s="136"/>
      <c r="BB388" s="136"/>
      <c r="BC388" s="136"/>
      <c r="BD388" s="136"/>
      <c r="BE388" s="136"/>
      <c r="BF388" s="136" t="s">
        <v>1027</v>
      </c>
      <c r="BG388" s="136"/>
      <c r="BH388" s="136"/>
      <c r="BI388" s="136"/>
      <c r="BJ388" s="136"/>
      <c r="BK388" s="136"/>
      <c r="BL388" s="136"/>
      <c r="BM388" s="136"/>
      <c r="BN388" s="136"/>
      <c r="BO388" s="136"/>
      <c r="BP388" s="136"/>
      <c r="BQ388" s="136"/>
      <c r="BR388" s="136"/>
      <c r="BS388" s="136"/>
      <c r="BT388" s="136"/>
      <c r="BU388" s="136"/>
      <c r="BV388" s="136" t="s">
        <v>1028</v>
      </c>
      <c r="BW388" s="136"/>
      <c r="BX388" s="136"/>
      <c r="BY388" s="136"/>
      <c r="BZ388" s="136"/>
      <c r="CA388" s="136"/>
      <c r="CB388" s="136"/>
      <c r="CC388" s="136"/>
      <c r="CD388" s="136"/>
      <c r="CE388" s="136"/>
      <c r="CF388" s="136"/>
      <c r="CG388" s="136"/>
      <c r="CH388" s="136"/>
      <c r="CI388" s="136"/>
      <c r="CJ388" s="103" t="s">
        <v>1008</v>
      </c>
      <c r="CK388" s="103"/>
      <c r="CL388" s="103"/>
      <c r="CM388" s="103"/>
      <c r="CN388" s="103"/>
      <c r="CO388" s="103"/>
      <c r="CP388" s="103"/>
      <c r="CQ388" s="103"/>
      <c r="CR388" s="103"/>
      <c r="CS388" s="103"/>
      <c r="CT388" s="103"/>
    </row>
    <row r="389" spans="1:98" ht="15.75" customHeight="1">
      <c r="A389" s="170" t="s">
        <v>1009</v>
      </c>
      <c r="B389" s="170"/>
      <c r="C389" s="170"/>
      <c r="D389" s="170"/>
      <c r="E389" s="170"/>
      <c r="F389" s="170"/>
      <c r="G389" s="170"/>
      <c r="H389" s="170"/>
      <c r="I389" s="118">
        <v>0</v>
      </c>
      <c r="J389" s="118"/>
      <c r="K389" s="118"/>
      <c r="L389" s="118"/>
      <c r="M389" s="118"/>
      <c r="N389" s="118"/>
      <c r="O389" s="118"/>
      <c r="P389" s="118"/>
      <c r="Q389" s="118"/>
      <c r="R389" s="118">
        <v>0</v>
      </c>
      <c r="S389" s="118"/>
      <c r="T389" s="118"/>
      <c r="U389" s="118"/>
      <c r="V389" s="118"/>
      <c r="W389" s="118"/>
      <c r="X389" s="118"/>
      <c r="Y389" s="118"/>
      <c r="Z389" s="118"/>
      <c r="AA389" s="118"/>
      <c r="AB389" s="118"/>
      <c r="AC389" s="118">
        <v>0</v>
      </c>
      <c r="AD389" s="118"/>
      <c r="AE389" s="118"/>
      <c r="AF389" s="118"/>
      <c r="AG389" s="118"/>
      <c r="AH389" s="118"/>
      <c r="AI389" s="118"/>
      <c r="AJ389" s="118"/>
      <c r="AK389" s="118"/>
      <c r="AL389" s="118"/>
      <c r="AM389" s="118"/>
      <c r="AN389" s="118"/>
      <c r="AO389" s="118"/>
      <c r="AP389" s="118"/>
      <c r="AQ389" s="118"/>
      <c r="AR389" s="118">
        <v>0</v>
      </c>
      <c r="AS389" s="118"/>
      <c r="AT389" s="118"/>
      <c r="AU389" s="118"/>
      <c r="AV389" s="118"/>
      <c r="AW389" s="118"/>
      <c r="AX389" s="118"/>
      <c r="AY389" s="118"/>
      <c r="AZ389" s="118"/>
      <c r="BA389" s="118"/>
      <c r="BB389" s="118"/>
      <c r="BC389" s="118"/>
      <c r="BD389" s="118"/>
      <c r="BE389" s="118"/>
      <c r="BF389" s="118">
        <v>0</v>
      </c>
      <c r="BG389" s="118"/>
      <c r="BH389" s="118"/>
      <c r="BI389" s="118"/>
      <c r="BJ389" s="118"/>
      <c r="BK389" s="118"/>
      <c r="BL389" s="118"/>
      <c r="BM389" s="118"/>
      <c r="BN389" s="118"/>
      <c r="BO389" s="118"/>
      <c r="BP389" s="118"/>
      <c r="BQ389" s="118"/>
      <c r="BR389" s="118"/>
      <c r="BS389" s="118"/>
      <c r="BT389" s="118"/>
      <c r="BU389" s="118"/>
      <c r="BV389" s="187">
        <v>0</v>
      </c>
      <c r="BW389" s="187"/>
      <c r="BX389" s="187"/>
      <c r="BY389" s="187"/>
      <c r="BZ389" s="187"/>
      <c r="CA389" s="187"/>
      <c r="CB389" s="187"/>
      <c r="CC389" s="187"/>
      <c r="CD389" s="187"/>
      <c r="CE389" s="187"/>
      <c r="CF389" s="187"/>
      <c r="CG389" s="187"/>
      <c r="CH389" s="187"/>
      <c r="CI389" s="187"/>
      <c r="CJ389" s="119">
        <v>0</v>
      </c>
      <c r="CK389" s="119"/>
      <c r="CL389" s="119"/>
      <c r="CM389" s="119"/>
      <c r="CN389" s="119"/>
      <c r="CO389" s="119"/>
      <c r="CP389" s="119"/>
      <c r="CQ389" s="119"/>
      <c r="CR389" s="119"/>
      <c r="CS389" s="119"/>
      <c r="CT389" s="119"/>
    </row>
    <row r="390" spans="1:98" ht="15.75" customHeight="1">
      <c r="A390" s="167" t="s">
        <v>1010</v>
      </c>
      <c r="B390" s="167"/>
      <c r="C390" s="167"/>
      <c r="D390" s="167"/>
      <c r="E390" s="167"/>
      <c r="F390" s="167"/>
      <c r="G390" s="167"/>
      <c r="H390" s="167"/>
      <c r="I390" s="114">
        <v>0</v>
      </c>
      <c r="J390" s="114"/>
      <c r="K390" s="114"/>
      <c r="L390" s="114"/>
      <c r="M390" s="114"/>
      <c r="N390" s="114"/>
      <c r="O390" s="114"/>
      <c r="P390" s="114"/>
      <c r="Q390" s="114"/>
      <c r="R390" s="114">
        <v>0</v>
      </c>
      <c r="S390" s="114"/>
      <c r="T390" s="114"/>
      <c r="U390" s="114"/>
      <c r="V390" s="114"/>
      <c r="W390" s="114"/>
      <c r="X390" s="114"/>
      <c r="Y390" s="114"/>
      <c r="Z390" s="114"/>
      <c r="AA390" s="114"/>
      <c r="AB390" s="114"/>
      <c r="AC390" s="114">
        <v>0</v>
      </c>
      <c r="AD390" s="114"/>
      <c r="AE390" s="114"/>
      <c r="AF390" s="114"/>
      <c r="AG390" s="114"/>
      <c r="AH390" s="114"/>
      <c r="AI390" s="114"/>
      <c r="AJ390" s="114"/>
      <c r="AK390" s="114"/>
      <c r="AL390" s="114"/>
      <c r="AM390" s="114"/>
      <c r="AN390" s="114"/>
      <c r="AO390" s="114"/>
      <c r="AP390" s="114"/>
      <c r="AQ390" s="114"/>
      <c r="AR390" s="114">
        <v>0</v>
      </c>
      <c r="AS390" s="114"/>
      <c r="AT390" s="114"/>
      <c r="AU390" s="114"/>
      <c r="AV390" s="114"/>
      <c r="AW390" s="114"/>
      <c r="AX390" s="114"/>
      <c r="AY390" s="114"/>
      <c r="AZ390" s="114"/>
      <c r="BA390" s="114"/>
      <c r="BB390" s="114"/>
      <c r="BC390" s="114"/>
      <c r="BD390" s="114"/>
      <c r="BE390" s="114"/>
      <c r="BF390" s="114">
        <v>1154058000</v>
      </c>
      <c r="BG390" s="114"/>
      <c r="BH390" s="114"/>
      <c r="BI390" s="114"/>
      <c r="BJ390" s="114"/>
      <c r="BK390" s="114"/>
      <c r="BL390" s="114"/>
      <c r="BM390" s="114"/>
      <c r="BN390" s="114"/>
      <c r="BO390" s="114"/>
      <c r="BP390" s="114"/>
      <c r="BQ390" s="114"/>
      <c r="BR390" s="114"/>
      <c r="BS390" s="114"/>
      <c r="BT390" s="114"/>
      <c r="BU390" s="114"/>
      <c r="BV390" s="185">
        <v>0</v>
      </c>
      <c r="BW390" s="185"/>
      <c r="BX390" s="185"/>
      <c r="BY390" s="185"/>
      <c r="BZ390" s="185"/>
      <c r="CA390" s="185"/>
      <c r="CB390" s="185"/>
      <c r="CC390" s="185"/>
      <c r="CD390" s="185"/>
      <c r="CE390" s="185"/>
      <c r="CF390" s="185"/>
      <c r="CG390" s="185"/>
      <c r="CH390" s="185"/>
      <c r="CI390" s="185"/>
      <c r="CJ390" s="115">
        <v>1154058000</v>
      </c>
      <c r="CK390" s="115"/>
      <c r="CL390" s="115"/>
      <c r="CM390" s="115"/>
      <c r="CN390" s="115"/>
      <c r="CO390" s="115"/>
      <c r="CP390" s="115"/>
      <c r="CQ390" s="115"/>
      <c r="CR390" s="115"/>
      <c r="CS390" s="115"/>
      <c r="CT390" s="115"/>
    </row>
    <row r="391" spans="1:98" ht="15.75" customHeight="1">
      <c r="A391" s="167" t="s">
        <v>1011</v>
      </c>
      <c r="B391" s="167"/>
      <c r="C391" s="167"/>
      <c r="D391" s="167"/>
      <c r="E391" s="167"/>
      <c r="F391" s="167"/>
      <c r="G391" s="167"/>
      <c r="H391" s="167"/>
      <c r="I391" s="114">
        <v>0</v>
      </c>
      <c r="J391" s="114"/>
      <c r="K391" s="114"/>
      <c r="L391" s="114"/>
      <c r="M391" s="114"/>
      <c r="N391" s="114"/>
      <c r="O391" s="114"/>
      <c r="P391" s="114"/>
      <c r="Q391" s="114"/>
      <c r="R391" s="114">
        <v>0</v>
      </c>
      <c r="S391" s="114"/>
      <c r="T391" s="114"/>
      <c r="U391" s="114"/>
      <c r="V391" s="114"/>
      <c r="W391" s="114"/>
      <c r="X391" s="114"/>
      <c r="Y391" s="114"/>
      <c r="Z391" s="114"/>
      <c r="AA391" s="114"/>
      <c r="AB391" s="114"/>
      <c r="AC391" s="114">
        <v>0</v>
      </c>
      <c r="AD391" s="114"/>
      <c r="AE391" s="114"/>
      <c r="AF391" s="114"/>
      <c r="AG391" s="114"/>
      <c r="AH391" s="114"/>
      <c r="AI391" s="114"/>
      <c r="AJ391" s="114"/>
      <c r="AK391" s="114"/>
      <c r="AL391" s="114"/>
      <c r="AM391" s="114"/>
      <c r="AN391" s="114"/>
      <c r="AO391" s="114"/>
      <c r="AP391" s="114"/>
      <c r="AQ391" s="114"/>
      <c r="AR391" s="114">
        <v>0</v>
      </c>
      <c r="AS391" s="114"/>
      <c r="AT391" s="114"/>
      <c r="AU391" s="114"/>
      <c r="AV391" s="114"/>
      <c r="AW391" s="114"/>
      <c r="AX391" s="114"/>
      <c r="AY391" s="114"/>
      <c r="AZ391" s="114"/>
      <c r="BA391" s="114"/>
      <c r="BB391" s="114"/>
      <c r="BC391" s="114"/>
      <c r="BD391" s="114"/>
      <c r="BE391" s="114"/>
      <c r="BF391" s="114">
        <v>0</v>
      </c>
      <c r="BG391" s="114"/>
      <c r="BH391" s="114"/>
      <c r="BI391" s="114"/>
      <c r="BJ391" s="114"/>
      <c r="BK391" s="114"/>
      <c r="BL391" s="114"/>
      <c r="BM391" s="114"/>
      <c r="BN391" s="114"/>
      <c r="BO391" s="114"/>
      <c r="BP391" s="114"/>
      <c r="BQ391" s="114"/>
      <c r="BR391" s="114"/>
      <c r="BS391" s="114"/>
      <c r="BT391" s="114"/>
      <c r="BU391" s="114"/>
      <c r="BV391" s="185">
        <v>0</v>
      </c>
      <c r="BW391" s="185"/>
      <c r="BX391" s="185"/>
      <c r="BY391" s="185"/>
      <c r="BZ391" s="185"/>
      <c r="CA391" s="185"/>
      <c r="CB391" s="185"/>
      <c r="CC391" s="185"/>
      <c r="CD391" s="185"/>
      <c r="CE391" s="185"/>
      <c r="CF391" s="185"/>
      <c r="CG391" s="185"/>
      <c r="CH391" s="185"/>
      <c r="CI391" s="185"/>
      <c r="CJ391" s="115">
        <v>0</v>
      </c>
      <c r="CK391" s="115"/>
      <c r="CL391" s="115"/>
      <c r="CM391" s="115"/>
      <c r="CN391" s="115"/>
      <c r="CO391" s="115"/>
      <c r="CP391" s="115"/>
      <c r="CQ391" s="115"/>
      <c r="CR391" s="115"/>
      <c r="CS391" s="115"/>
      <c r="CT391" s="115"/>
    </row>
    <row r="392" spans="1:98" ht="25.5" customHeight="1">
      <c r="A392" s="167" t="s">
        <v>1012</v>
      </c>
      <c r="B392" s="167"/>
      <c r="C392" s="167"/>
      <c r="D392" s="167"/>
      <c r="E392" s="167"/>
      <c r="F392" s="167"/>
      <c r="G392" s="167"/>
      <c r="H392" s="167"/>
      <c r="I392" s="114">
        <v>0</v>
      </c>
      <c r="J392" s="114"/>
      <c r="K392" s="114"/>
      <c r="L392" s="114"/>
      <c r="M392" s="114"/>
      <c r="N392" s="114"/>
      <c r="O392" s="114"/>
      <c r="P392" s="114"/>
      <c r="Q392" s="114"/>
      <c r="R392" s="114">
        <v>0</v>
      </c>
      <c r="S392" s="114"/>
      <c r="T392" s="114"/>
      <c r="U392" s="114"/>
      <c r="V392" s="114"/>
      <c r="W392" s="114"/>
      <c r="X392" s="114"/>
      <c r="Y392" s="114"/>
      <c r="Z392" s="114"/>
      <c r="AA392" s="114"/>
      <c r="AB392" s="114"/>
      <c r="AC392" s="114">
        <v>0</v>
      </c>
      <c r="AD392" s="114"/>
      <c r="AE392" s="114"/>
      <c r="AF392" s="114"/>
      <c r="AG392" s="114"/>
      <c r="AH392" s="114"/>
      <c r="AI392" s="114"/>
      <c r="AJ392" s="114"/>
      <c r="AK392" s="114"/>
      <c r="AL392" s="114"/>
      <c r="AM392" s="114"/>
      <c r="AN392" s="114"/>
      <c r="AO392" s="114"/>
      <c r="AP392" s="114"/>
      <c r="AQ392" s="114"/>
      <c r="AR392" s="114">
        <v>0</v>
      </c>
      <c r="AS392" s="114"/>
      <c r="AT392" s="114"/>
      <c r="AU392" s="114"/>
      <c r="AV392" s="114"/>
      <c r="AW392" s="114"/>
      <c r="AX392" s="114"/>
      <c r="AY392" s="114"/>
      <c r="AZ392" s="114"/>
      <c r="BA392" s="114"/>
      <c r="BB392" s="114"/>
      <c r="BC392" s="114"/>
      <c r="BD392" s="114"/>
      <c r="BE392" s="114"/>
      <c r="BF392" s="114">
        <v>0</v>
      </c>
      <c r="BG392" s="114"/>
      <c r="BH392" s="114"/>
      <c r="BI392" s="114"/>
      <c r="BJ392" s="114"/>
      <c r="BK392" s="114"/>
      <c r="BL392" s="114"/>
      <c r="BM392" s="114"/>
      <c r="BN392" s="114"/>
      <c r="BO392" s="114"/>
      <c r="BP392" s="114"/>
      <c r="BQ392" s="114"/>
      <c r="BR392" s="114"/>
      <c r="BS392" s="114"/>
      <c r="BT392" s="114"/>
      <c r="BU392" s="114"/>
      <c r="BV392" s="185">
        <v>0</v>
      </c>
      <c r="BW392" s="185"/>
      <c r="BX392" s="185"/>
      <c r="BY392" s="185"/>
      <c r="BZ392" s="185"/>
      <c r="CA392" s="185"/>
      <c r="CB392" s="185"/>
      <c r="CC392" s="185"/>
      <c r="CD392" s="185"/>
      <c r="CE392" s="185"/>
      <c r="CF392" s="185"/>
      <c r="CG392" s="185"/>
      <c r="CH392" s="185"/>
      <c r="CI392" s="185"/>
      <c r="CJ392" s="115">
        <v>0</v>
      </c>
      <c r="CK392" s="115"/>
      <c r="CL392" s="115"/>
      <c r="CM392" s="115"/>
      <c r="CN392" s="115"/>
      <c r="CO392" s="115"/>
      <c r="CP392" s="115"/>
      <c r="CQ392" s="115"/>
      <c r="CR392" s="115"/>
      <c r="CS392" s="115"/>
      <c r="CT392" s="115"/>
    </row>
    <row r="393" spans="1:98" ht="25.5" customHeight="1">
      <c r="A393" s="167" t="s">
        <v>1013</v>
      </c>
      <c r="B393" s="167"/>
      <c r="C393" s="167"/>
      <c r="D393" s="167"/>
      <c r="E393" s="167"/>
      <c r="F393" s="167"/>
      <c r="G393" s="167"/>
      <c r="H393" s="167"/>
      <c r="I393" s="114">
        <v>0</v>
      </c>
      <c r="J393" s="114"/>
      <c r="K393" s="114"/>
      <c r="L393" s="114"/>
      <c r="M393" s="114"/>
      <c r="N393" s="114"/>
      <c r="O393" s="114"/>
      <c r="P393" s="114"/>
      <c r="Q393" s="114"/>
      <c r="R393" s="114">
        <v>0</v>
      </c>
      <c r="S393" s="114"/>
      <c r="T393" s="114"/>
      <c r="U393" s="114"/>
      <c r="V393" s="114"/>
      <c r="W393" s="114"/>
      <c r="X393" s="114"/>
      <c r="Y393" s="114"/>
      <c r="Z393" s="114"/>
      <c r="AA393" s="114"/>
      <c r="AB393" s="114"/>
      <c r="AC393" s="114">
        <v>0</v>
      </c>
      <c r="AD393" s="114"/>
      <c r="AE393" s="114"/>
      <c r="AF393" s="114"/>
      <c r="AG393" s="114"/>
      <c r="AH393" s="114"/>
      <c r="AI393" s="114"/>
      <c r="AJ393" s="114"/>
      <c r="AK393" s="114"/>
      <c r="AL393" s="114"/>
      <c r="AM393" s="114"/>
      <c r="AN393" s="114"/>
      <c r="AO393" s="114"/>
      <c r="AP393" s="114"/>
      <c r="AQ393" s="114"/>
      <c r="AR393" s="114">
        <v>0</v>
      </c>
      <c r="AS393" s="114"/>
      <c r="AT393" s="114"/>
      <c r="AU393" s="114"/>
      <c r="AV393" s="114"/>
      <c r="AW393" s="114"/>
      <c r="AX393" s="114"/>
      <c r="AY393" s="114"/>
      <c r="AZ393" s="114"/>
      <c r="BA393" s="114"/>
      <c r="BB393" s="114"/>
      <c r="BC393" s="114"/>
      <c r="BD393" s="114"/>
      <c r="BE393" s="114"/>
      <c r="BF393" s="114">
        <v>0</v>
      </c>
      <c r="BG393" s="114"/>
      <c r="BH393" s="114"/>
      <c r="BI393" s="114"/>
      <c r="BJ393" s="114"/>
      <c r="BK393" s="114"/>
      <c r="BL393" s="114"/>
      <c r="BM393" s="114"/>
      <c r="BN393" s="114"/>
      <c r="BO393" s="114"/>
      <c r="BP393" s="114"/>
      <c r="BQ393" s="114"/>
      <c r="BR393" s="114"/>
      <c r="BS393" s="114"/>
      <c r="BT393" s="114"/>
      <c r="BU393" s="114"/>
      <c r="BV393" s="185">
        <v>0</v>
      </c>
      <c r="BW393" s="185"/>
      <c r="BX393" s="185"/>
      <c r="BY393" s="185"/>
      <c r="BZ393" s="185"/>
      <c r="CA393" s="185"/>
      <c r="CB393" s="185"/>
      <c r="CC393" s="185"/>
      <c r="CD393" s="185"/>
      <c r="CE393" s="185"/>
      <c r="CF393" s="185"/>
      <c r="CG393" s="185"/>
      <c r="CH393" s="185"/>
      <c r="CI393" s="185"/>
      <c r="CJ393" s="115">
        <v>0</v>
      </c>
      <c r="CK393" s="115"/>
      <c r="CL393" s="115"/>
      <c r="CM393" s="115"/>
      <c r="CN393" s="115"/>
      <c r="CO393" s="115"/>
      <c r="CP393" s="115"/>
      <c r="CQ393" s="115"/>
      <c r="CR393" s="115"/>
      <c r="CS393" s="115"/>
      <c r="CT393" s="115"/>
    </row>
    <row r="394" spans="1:98" ht="15.75" customHeight="1">
      <c r="A394" s="167" t="s">
        <v>1014</v>
      </c>
      <c r="B394" s="167"/>
      <c r="C394" s="167"/>
      <c r="D394" s="167"/>
      <c r="E394" s="167"/>
      <c r="F394" s="167"/>
      <c r="G394" s="167"/>
      <c r="H394" s="167"/>
      <c r="I394" s="114">
        <v>0</v>
      </c>
      <c r="J394" s="114"/>
      <c r="K394" s="114"/>
      <c r="L394" s="114"/>
      <c r="M394" s="114"/>
      <c r="N394" s="114"/>
      <c r="O394" s="114"/>
      <c r="P394" s="114"/>
      <c r="Q394" s="114"/>
      <c r="R394" s="114">
        <v>0</v>
      </c>
      <c r="S394" s="114"/>
      <c r="T394" s="114"/>
      <c r="U394" s="114"/>
      <c r="V394" s="114"/>
      <c r="W394" s="114"/>
      <c r="X394" s="114"/>
      <c r="Y394" s="114"/>
      <c r="Z394" s="114"/>
      <c r="AA394" s="114"/>
      <c r="AB394" s="114"/>
      <c r="AC394" s="114">
        <v>0</v>
      </c>
      <c r="AD394" s="114"/>
      <c r="AE394" s="114"/>
      <c r="AF394" s="114"/>
      <c r="AG394" s="114"/>
      <c r="AH394" s="114"/>
      <c r="AI394" s="114"/>
      <c r="AJ394" s="114"/>
      <c r="AK394" s="114"/>
      <c r="AL394" s="114"/>
      <c r="AM394" s="114"/>
      <c r="AN394" s="114"/>
      <c r="AO394" s="114"/>
      <c r="AP394" s="114"/>
      <c r="AQ394" s="114"/>
      <c r="AR394" s="114">
        <v>0</v>
      </c>
      <c r="AS394" s="114"/>
      <c r="AT394" s="114"/>
      <c r="AU394" s="114"/>
      <c r="AV394" s="114"/>
      <c r="AW394" s="114"/>
      <c r="AX394" s="114"/>
      <c r="AY394" s="114"/>
      <c r="AZ394" s="114"/>
      <c r="BA394" s="114"/>
      <c r="BB394" s="114"/>
      <c r="BC394" s="114"/>
      <c r="BD394" s="114"/>
      <c r="BE394" s="114"/>
      <c r="BF394" s="114">
        <v>0</v>
      </c>
      <c r="BG394" s="114"/>
      <c r="BH394" s="114"/>
      <c r="BI394" s="114"/>
      <c r="BJ394" s="114"/>
      <c r="BK394" s="114"/>
      <c r="BL394" s="114"/>
      <c r="BM394" s="114"/>
      <c r="BN394" s="114"/>
      <c r="BO394" s="114"/>
      <c r="BP394" s="114"/>
      <c r="BQ394" s="114"/>
      <c r="BR394" s="114"/>
      <c r="BS394" s="114"/>
      <c r="BT394" s="114"/>
      <c r="BU394" s="114"/>
      <c r="BV394" s="185">
        <v>0</v>
      </c>
      <c r="BW394" s="185"/>
      <c r="BX394" s="185"/>
      <c r="BY394" s="185"/>
      <c r="BZ394" s="185"/>
      <c r="CA394" s="185"/>
      <c r="CB394" s="185"/>
      <c r="CC394" s="185"/>
      <c r="CD394" s="185"/>
      <c r="CE394" s="185"/>
      <c r="CF394" s="185"/>
      <c r="CG394" s="185"/>
      <c r="CH394" s="185"/>
      <c r="CI394" s="185"/>
      <c r="CJ394" s="115">
        <v>0</v>
      </c>
      <c r="CK394" s="115"/>
      <c r="CL394" s="115"/>
      <c r="CM394" s="115"/>
      <c r="CN394" s="115"/>
      <c r="CO394" s="115"/>
      <c r="CP394" s="115"/>
      <c r="CQ394" s="115"/>
      <c r="CR394" s="115"/>
      <c r="CS394" s="115"/>
      <c r="CT394" s="115"/>
    </row>
    <row r="395" spans="1:98" ht="15.75" customHeight="1">
      <c r="A395" s="167" t="s">
        <v>1015</v>
      </c>
      <c r="B395" s="167"/>
      <c r="C395" s="167"/>
      <c r="D395" s="167"/>
      <c r="E395" s="167"/>
      <c r="F395" s="167"/>
      <c r="G395" s="167"/>
      <c r="H395" s="167"/>
      <c r="I395" s="114">
        <v>0</v>
      </c>
      <c r="J395" s="114"/>
      <c r="K395" s="114"/>
      <c r="L395" s="114"/>
      <c r="M395" s="114"/>
      <c r="N395" s="114"/>
      <c r="O395" s="114"/>
      <c r="P395" s="114"/>
      <c r="Q395" s="114"/>
      <c r="R395" s="114">
        <v>0</v>
      </c>
      <c r="S395" s="114"/>
      <c r="T395" s="114"/>
      <c r="U395" s="114"/>
      <c r="V395" s="114"/>
      <c r="W395" s="114"/>
      <c r="X395" s="114"/>
      <c r="Y395" s="114"/>
      <c r="Z395" s="114"/>
      <c r="AA395" s="114"/>
      <c r="AB395" s="114"/>
      <c r="AC395" s="114">
        <v>0</v>
      </c>
      <c r="AD395" s="114"/>
      <c r="AE395" s="114"/>
      <c r="AF395" s="114"/>
      <c r="AG395" s="114"/>
      <c r="AH395" s="114"/>
      <c r="AI395" s="114"/>
      <c r="AJ395" s="114"/>
      <c r="AK395" s="114"/>
      <c r="AL395" s="114"/>
      <c r="AM395" s="114"/>
      <c r="AN395" s="114"/>
      <c r="AO395" s="114"/>
      <c r="AP395" s="114"/>
      <c r="AQ395" s="114"/>
      <c r="AR395" s="114">
        <v>0</v>
      </c>
      <c r="AS395" s="114"/>
      <c r="AT395" s="114"/>
      <c r="AU395" s="114"/>
      <c r="AV395" s="114"/>
      <c r="AW395" s="114"/>
      <c r="AX395" s="114"/>
      <c r="AY395" s="114"/>
      <c r="AZ395" s="114"/>
      <c r="BA395" s="114"/>
      <c r="BB395" s="114"/>
      <c r="BC395" s="114"/>
      <c r="BD395" s="114"/>
      <c r="BE395" s="114"/>
      <c r="BF395" s="114">
        <v>0</v>
      </c>
      <c r="BG395" s="114"/>
      <c r="BH395" s="114"/>
      <c r="BI395" s="114"/>
      <c r="BJ395" s="114"/>
      <c r="BK395" s="114"/>
      <c r="BL395" s="114"/>
      <c r="BM395" s="114"/>
      <c r="BN395" s="114"/>
      <c r="BO395" s="114"/>
      <c r="BP395" s="114"/>
      <c r="BQ395" s="114"/>
      <c r="BR395" s="114"/>
      <c r="BS395" s="114"/>
      <c r="BT395" s="114"/>
      <c r="BU395" s="114"/>
      <c r="BV395" s="185">
        <v>0</v>
      </c>
      <c r="BW395" s="185"/>
      <c r="BX395" s="185"/>
      <c r="BY395" s="185"/>
      <c r="BZ395" s="185"/>
      <c r="CA395" s="185"/>
      <c r="CB395" s="185"/>
      <c r="CC395" s="185"/>
      <c r="CD395" s="185"/>
      <c r="CE395" s="185"/>
      <c r="CF395" s="185"/>
      <c r="CG395" s="185"/>
      <c r="CH395" s="185"/>
      <c r="CI395" s="185"/>
      <c r="CJ395" s="115">
        <v>0</v>
      </c>
      <c r="CK395" s="115"/>
      <c r="CL395" s="115"/>
      <c r="CM395" s="115"/>
      <c r="CN395" s="115"/>
      <c r="CO395" s="115"/>
      <c r="CP395" s="115"/>
      <c r="CQ395" s="115"/>
      <c r="CR395" s="115"/>
      <c r="CS395" s="115"/>
      <c r="CT395" s="115"/>
    </row>
    <row r="396" spans="1:98" ht="15.75" customHeight="1">
      <c r="A396" s="167" t="s">
        <v>1016</v>
      </c>
      <c r="B396" s="167"/>
      <c r="C396" s="167"/>
      <c r="D396" s="167"/>
      <c r="E396" s="167"/>
      <c r="F396" s="167"/>
      <c r="G396" s="167"/>
      <c r="H396" s="167"/>
      <c r="I396" s="114">
        <v>0</v>
      </c>
      <c r="J396" s="114"/>
      <c r="K396" s="114"/>
      <c r="L396" s="114"/>
      <c r="M396" s="114"/>
      <c r="N396" s="114"/>
      <c r="O396" s="114"/>
      <c r="P396" s="114"/>
      <c r="Q396" s="114"/>
      <c r="R396" s="114">
        <v>0</v>
      </c>
      <c r="S396" s="114"/>
      <c r="T396" s="114"/>
      <c r="U396" s="114"/>
      <c r="V396" s="114"/>
      <c r="W396" s="114"/>
      <c r="X396" s="114"/>
      <c r="Y396" s="114"/>
      <c r="Z396" s="114"/>
      <c r="AA396" s="114"/>
      <c r="AB396" s="114"/>
      <c r="AC396" s="114">
        <v>0</v>
      </c>
      <c r="AD396" s="114"/>
      <c r="AE396" s="114"/>
      <c r="AF396" s="114"/>
      <c r="AG396" s="114"/>
      <c r="AH396" s="114"/>
      <c r="AI396" s="114"/>
      <c r="AJ396" s="114"/>
      <c r="AK396" s="114"/>
      <c r="AL396" s="114"/>
      <c r="AM396" s="114"/>
      <c r="AN396" s="114"/>
      <c r="AO396" s="114"/>
      <c r="AP396" s="114"/>
      <c r="AQ396" s="114"/>
      <c r="AR396" s="114">
        <v>0</v>
      </c>
      <c r="AS396" s="114"/>
      <c r="AT396" s="114"/>
      <c r="AU396" s="114"/>
      <c r="AV396" s="114"/>
      <c r="AW396" s="114"/>
      <c r="AX396" s="114"/>
      <c r="AY396" s="114"/>
      <c r="AZ396" s="114"/>
      <c r="BA396" s="114"/>
      <c r="BB396" s="114"/>
      <c r="BC396" s="114"/>
      <c r="BD396" s="114"/>
      <c r="BE396" s="114"/>
      <c r="BF396" s="114">
        <v>0</v>
      </c>
      <c r="BG396" s="114"/>
      <c r="BH396" s="114"/>
      <c r="BI396" s="114"/>
      <c r="BJ396" s="114"/>
      <c r="BK396" s="114"/>
      <c r="BL396" s="114"/>
      <c r="BM396" s="114"/>
      <c r="BN396" s="114"/>
      <c r="BO396" s="114"/>
      <c r="BP396" s="114"/>
      <c r="BQ396" s="114"/>
      <c r="BR396" s="114"/>
      <c r="BS396" s="114"/>
      <c r="BT396" s="114"/>
      <c r="BU396" s="114"/>
      <c r="BV396" s="185">
        <v>0</v>
      </c>
      <c r="BW396" s="185"/>
      <c r="BX396" s="185"/>
      <c r="BY396" s="185"/>
      <c r="BZ396" s="185"/>
      <c r="CA396" s="185"/>
      <c r="CB396" s="185"/>
      <c r="CC396" s="185"/>
      <c r="CD396" s="185"/>
      <c r="CE396" s="185"/>
      <c r="CF396" s="185"/>
      <c r="CG396" s="185"/>
      <c r="CH396" s="185"/>
      <c r="CI396" s="185"/>
      <c r="CJ396" s="115">
        <v>0</v>
      </c>
      <c r="CK396" s="115"/>
      <c r="CL396" s="115"/>
      <c r="CM396" s="115"/>
      <c r="CN396" s="115"/>
      <c r="CO396" s="115"/>
      <c r="CP396" s="115"/>
      <c r="CQ396" s="115"/>
      <c r="CR396" s="115"/>
      <c r="CS396" s="115"/>
      <c r="CT396" s="115"/>
    </row>
    <row r="397" spans="1:98" ht="15.75" customHeight="1">
      <c r="A397" s="167" t="s">
        <v>944</v>
      </c>
      <c r="B397" s="167"/>
      <c r="C397" s="167"/>
      <c r="D397" s="167"/>
      <c r="E397" s="167"/>
      <c r="F397" s="167"/>
      <c r="G397" s="167"/>
      <c r="H397" s="167"/>
      <c r="I397" s="114">
        <v>0</v>
      </c>
      <c r="J397" s="114"/>
      <c r="K397" s="114"/>
      <c r="L397" s="114"/>
      <c r="M397" s="114"/>
      <c r="N397" s="114"/>
      <c r="O397" s="114"/>
      <c r="P397" s="114"/>
      <c r="Q397" s="114"/>
      <c r="R397" s="114">
        <v>0</v>
      </c>
      <c r="S397" s="114"/>
      <c r="T397" s="114"/>
      <c r="U397" s="114"/>
      <c r="V397" s="114"/>
      <c r="W397" s="114"/>
      <c r="X397" s="114"/>
      <c r="Y397" s="114"/>
      <c r="Z397" s="114"/>
      <c r="AA397" s="114"/>
      <c r="AB397" s="114"/>
      <c r="AC397" s="114">
        <v>0</v>
      </c>
      <c r="AD397" s="114"/>
      <c r="AE397" s="114"/>
      <c r="AF397" s="114"/>
      <c r="AG397" s="114"/>
      <c r="AH397" s="114"/>
      <c r="AI397" s="114"/>
      <c r="AJ397" s="114"/>
      <c r="AK397" s="114"/>
      <c r="AL397" s="114"/>
      <c r="AM397" s="114"/>
      <c r="AN397" s="114"/>
      <c r="AO397" s="114"/>
      <c r="AP397" s="114"/>
      <c r="AQ397" s="114"/>
      <c r="AR397" s="114">
        <v>0</v>
      </c>
      <c r="AS397" s="114"/>
      <c r="AT397" s="114"/>
      <c r="AU397" s="114"/>
      <c r="AV397" s="114"/>
      <c r="AW397" s="114"/>
      <c r="AX397" s="114"/>
      <c r="AY397" s="114"/>
      <c r="AZ397" s="114"/>
      <c r="BA397" s="114"/>
      <c r="BB397" s="114"/>
      <c r="BC397" s="114"/>
      <c r="BD397" s="114"/>
      <c r="BE397" s="114"/>
      <c r="BF397" s="114">
        <v>1154058000</v>
      </c>
      <c r="BG397" s="114"/>
      <c r="BH397" s="114"/>
      <c r="BI397" s="114"/>
      <c r="BJ397" s="114"/>
      <c r="BK397" s="114"/>
      <c r="BL397" s="114"/>
      <c r="BM397" s="114"/>
      <c r="BN397" s="114"/>
      <c r="BO397" s="114"/>
      <c r="BP397" s="114"/>
      <c r="BQ397" s="114"/>
      <c r="BR397" s="114"/>
      <c r="BS397" s="114"/>
      <c r="BT397" s="114"/>
      <c r="BU397" s="114"/>
      <c r="BV397" s="185">
        <v>0</v>
      </c>
      <c r="BW397" s="185"/>
      <c r="BX397" s="185"/>
      <c r="BY397" s="185"/>
      <c r="BZ397" s="185"/>
      <c r="CA397" s="185"/>
      <c r="CB397" s="185"/>
      <c r="CC397" s="185"/>
      <c r="CD397" s="185"/>
      <c r="CE397" s="185"/>
      <c r="CF397" s="185"/>
      <c r="CG397" s="185"/>
      <c r="CH397" s="185"/>
      <c r="CI397" s="185"/>
      <c r="CJ397" s="115">
        <v>1154058000</v>
      </c>
      <c r="CK397" s="115"/>
      <c r="CL397" s="115"/>
      <c r="CM397" s="115"/>
      <c r="CN397" s="115"/>
      <c r="CO397" s="115"/>
      <c r="CP397" s="115"/>
      <c r="CQ397" s="115"/>
      <c r="CR397" s="115"/>
      <c r="CS397" s="115"/>
      <c r="CT397" s="115"/>
    </row>
    <row r="398" spans="1:98" ht="15.75" customHeight="1">
      <c r="A398" s="170" t="s">
        <v>1017</v>
      </c>
      <c r="B398" s="170"/>
      <c r="C398" s="170"/>
      <c r="D398" s="170"/>
      <c r="E398" s="170"/>
      <c r="F398" s="170"/>
      <c r="G398" s="170"/>
      <c r="H398" s="170"/>
      <c r="I398" s="118">
        <v>0</v>
      </c>
      <c r="J398" s="118"/>
      <c r="K398" s="118"/>
      <c r="L398" s="118"/>
      <c r="M398" s="118"/>
      <c r="N398" s="118"/>
      <c r="O398" s="118"/>
      <c r="P398" s="118"/>
      <c r="Q398" s="118"/>
      <c r="R398" s="118">
        <v>0</v>
      </c>
      <c r="S398" s="118"/>
      <c r="T398" s="118"/>
      <c r="U398" s="118"/>
      <c r="V398" s="118"/>
      <c r="W398" s="118"/>
      <c r="X398" s="118"/>
      <c r="Y398" s="118"/>
      <c r="Z398" s="118"/>
      <c r="AA398" s="118"/>
      <c r="AB398" s="118"/>
      <c r="AC398" s="118">
        <v>0</v>
      </c>
      <c r="AD398" s="118"/>
      <c r="AE398" s="118"/>
      <c r="AF398" s="118"/>
      <c r="AG398" s="118"/>
      <c r="AH398" s="118"/>
      <c r="AI398" s="118"/>
      <c r="AJ398" s="118"/>
      <c r="AK398" s="118"/>
      <c r="AL398" s="118"/>
      <c r="AM398" s="118"/>
      <c r="AN398" s="118"/>
      <c r="AO398" s="118"/>
      <c r="AP398" s="118"/>
      <c r="AQ398" s="118"/>
      <c r="AR398" s="118">
        <v>0</v>
      </c>
      <c r="AS398" s="118"/>
      <c r="AT398" s="118"/>
      <c r="AU398" s="118"/>
      <c r="AV398" s="118"/>
      <c r="AW398" s="118"/>
      <c r="AX398" s="118"/>
      <c r="AY398" s="118"/>
      <c r="AZ398" s="118"/>
      <c r="BA398" s="118"/>
      <c r="BB398" s="118"/>
      <c r="BC398" s="118"/>
      <c r="BD398" s="118"/>
      <c r="BE398" s="118"/>
      <c r="BF398" s="118">
        <v>0</v>
      </c>
      <c r="BG398" s="118"/>
      <c r="BH398" s="118"/>
      <c r="BI398" s="118"/>
      <c r="BJ398" s="118"/>
      <c r="BK398" s="118"/>
      <c r="BL398" s="118"/>
      <c r="BM398" s="118"/>
      <c r="BN398" s="118"/>
      <c r="BO398" s="118"/>
      <c r="BP398" s="118"/>
      <c r="BQ398" s="118"/>
      <c r="BR398" s="118"/>
      <c r="BS398" s="118"/>
      <c r="BT398" s="118"/>
      <c r="BU398" s="118"/>
      <c r="BV398" s="187">
        <v>0</v>
      </c>
      <c r="BW398" s="187"/>
      <c r="BX398" s="187"/>
      <c r="BY398" s="187"/>
      <c r="BZ398" s="187"/>
      <c r="CA398" s="187"/>
      <c r="CB398" s="187"/>
      <c r="CC398" s="187"/>
      <c r="CD398" s="187"/>
      <c r="CE398" s="187"/>
      <c r="CF398" s="187"/>
      <c r="CG398" s="187"/>
      <c r="CH398" s="187"/>
      <c r="CI398" s="187"/>
      <c r="CJ398" s="119">
        <v>0</v>
      </c>
      <c r="CK398" s="119"/>
      <c r="CL398" s="119"/>
      <c r="CM398" s="119"/>
      <c r="CN398" s="119"/>
      <c r="CO398" s="119"/>
      <c r="CP398" s="119"/>
      <c r="CQ398" s="119"/>
      <c r="CR398" s="119"/>
      <c r="CS398" s="119"/>
      <c r="CT398" s="119"/>
    </row>
    <row r="399" spans="1:98" ht="15.75" customHeight="1">
      <c r="A399" s="167" t="s">
        <v>1010</v>
      </c>
      <c r="B399" s="167"/>
      <c r="C399" s="167"/>
      <c r="D399" s="167"/>
      <c r="E399" s="167"/>
      <c r="F399" s="167"/>
      <c r="G399" s="167"/>
      <c r="H399" s="167"/>
      <c r="I399" s="114">
        <v>0</v>
      </c>
      <c r="J399" s="114"/>
      <c r="K399" s="114"/>
      <c r="L399" s="114"/>
      <c r="M399" s="114"/>
      <c r="N399" s="114"/>
      <c r="O399" s="114"/>
      <c r="P399" s="114"/>
      <c r="Q399" s="114"/>
      <c r="R399" s="114">
        <v>0</v>
      </c>
      <c r="S399" s="114"/>
      <c r="T399" s="114"/>
      <c r="U399" s="114"/>
      <c r="V399" s="114"/>
      <c r="W399" s="114"/>
      <c r="X399" s="114"/>
      <c r="Y399" s="114"/>
      <c r="Z399" s="114"/>
      <c r="AA399" s="114"/>
      <c r="AB399" s="114"/>
      <c r="AC399" s="114">
        <v>0</v>
      </c>
      <c r="AD399" s="114"/>
      <c r="AE399" s="114"/>
      <c r="AF399" s="114"/>
      <c r="AG399" s="114"/>
      <c r="AH399" s="114"/>
      <c r="AI399" s="114"/>
      <c r="AJ399" s="114"/>
      <c r="AK399" s="114"/>
      <c r="AL399" s="114"/>
      <c r="AM399" s="114"/>
      <c r="AN399" s="114"/>
      <c r="AO399" s="114"/>
      <c r="AP399" s="114"/>
      <c r="AQ399" s="114"/>
      <c r="AR399" s="114">
        <v>0</v>
      </c>
      <c r="AS399" s="114"/>
      <c r="AT399" s="114"/>
      <c r="AU399" s="114"/>
      <c r="AV399" s="114"/>
      <c r="AW399" s="114"/>
      <c r="AX399" s="114"/>
      <c r="AY399" s="114"/>
      <c r="AZ399" s="114"/>
      <c r="BA399" s="114"/>
      <c r="BB399" s="114"/>
      <c r="BC399" s="114"/>
      <c r="BD399" s="114"/>
      <c r="BE399" s="114"/>
      <c r="BF399" s="114">
        <v>1054058917</v>
      </c>
      <c r="BG399" s="114"/>
      <c r="BH399" s="114"/>
      <c r="BI399" s="114"/>
      <c r="BJ399" s="114"/>
      <c r="BK399" s="114"/>
      <c r="BL399" s="114"/>
      <c r="BM399" s="114"/>
      <c r="BN399" s="114"/>
      <c r="BO399" s="114"/>
      <c r="BP399" s="114"/>
      <c r="BQ399" s="114"/>
      <c r="BR399" s="114"/>
      <c r="BS399" s="114"/>
      <c r="BT399" s="114"/>
      <c r="BU399" s="114"/>
      <c r="BV399" s="185">
        <v>0</v>
      </c>
      <c r="BW399" s="185"/>
      <c r="BX399" s="185"/>
      <c r="BY399" s="185"/>
      <c r="BZ399" s="185"/>
      <c r="CA399" s="185"/>
      <c r="CB399" s="185"/>
      <c r="CC399" s="185"/>
      <c r="CD399" s="185"/>
      <c r="CE399" s="185"/>
      <c r="CF399" s="185"/>
      <c r="CG399" s="185"/>
      <c r="CH399" s="185"/>
      <c r="CI399" s="185"/>
      <c r="CJ399" s="115">
        <f>BF399</f>
        <v>1054058917</v>
      </c>
      <c r="CK399" s="115"/>
      <c r="CL399" s="115"/>
      <c r="CM399" s="115"/>
      <c r="CN399" s="115"/>
      <c r="CO399" s="115"/>
      <c r="CP399" s="115"/>
      <c r="CQ399" s="115"/>
      <c r="CR399" s="115"/>
      <c r="CS399" s="115"/>
      <c r="CT399" s="115"/>
    </row>
    <row r="400" spans="1:98" ht="15.75" customHeight="1">
      <c r="A400" s="167" t="s">
        <v>1018</v>
      </c>
      <c r="B400" s="167"/>
      <c r="C400" s="167"/>
      <c r="D400" s="167"/>
      <c r="E400" s="167"/>
      <c r="F400" s="167"/>
      <c r="G400" s="167"/>
      <c r="H400" s="167"/>
      <c r="I400" s="114">
        <v>0</v>
      </c>
      <c r="J400" s="114"/>
      <c r="K400" s="114"/>
      <c r="L400" s="114"/>
      <c r="M400" s="114"/>
      <c r="N400" s="114"/>
      <c r="O400" s="114"/>
      <c r="P400" s="114"/>
      <c r="Q400" s="114"/>
      <c r="R400" s="114">
        <v>0</v>
      </c>
      <c r="S400" s="114"/>
      <c r="T400" s="114"/>
      <c r="U400" s="114"/>
      <c r="V400" s="114"/>
      <c r="W400" s="114"/>
      <c r="X400" s="114"/>
      <c r="Y400" s="114"/>
      <c r="Z400" s="114"/>
      <c r="AA400" s="114"/>
      <c r="AB400" s="114"/>
      <c r="AC400" s="114">
        <v>0</v>
      </c>
      <c r="AD400" s="114"/>
      <c r="AE400" s="114"/>
      <c r="AF400" s="114"/>
      <c r="AG400" s="114"/>
      <c r="AH400" s="114"/>
      <c r="AI400" s="114"/>
      <c r="AJ400" s="114"/>
      <c r="AK400" s="114"/>
      <c r="AL400" s="114"/>
      <c r="AM400" s="114"/>
      <c r="AN400" s="114"/>
      <c r="AO400" s="114"/>
      <c r="AP400" s="114"/>
      <c r="AQ400" s="114"/>
      <c r="AR400" s="114">
        <v>0</v>
      </c>
      <c r="AS400" s="114"/>
      <c r="AT400" s="114"/>
      <c r="AU400" s="114"/>
      <c r="AV400" s="114"/>
      <c r="AW400" s="114"/>
      <c r="AX400" s="114"/>
      <c r="AY400" s="114"/>
      <c r="AZ400" s="114"/>
      <c r="BA400" s="114"/>
      <c r="BB400" s="114"/>
      <c r="BC400" s="114"/>
      <c r="BD400" s="114"/>
      <c r="BE400" s="114"/>
      <c r="BF400" s="114">
        <v>44977975</v>
      </c>
      <c r="BG400" s="114"/>
      <c r="BH400" s="114"/>
      <c r="BI400" s="114"/>
      <c r="BJ400" s="114"/>
      <c r="BK400" s="114"/>
      <c r="BL400" s="114"/>
      <c r="BM400" s="114"/>
      <c r="BN400" s="114"/>
      <c r="BO400" s="114"/>
      <c r="BP400" s="114"/>
      <c r="BQ400" s="114"/>
      <c r="BR400" s="114"/>
      <c r="BS400" s="114"/>
      <c r="BT400" s="114"/>
      <c r="BU400" s="114"/>
      <c r="BV400" s="185">
        <v>0</v>
      </c>
      <c r="BW400" s="185"/>
      <c r="BX400" s="185"/>
      <c r="BY400" s="185"/>
      <c r="BZ400" s="185"/>
      <c r="CA400" s="185"/>
      <c r="CB400" s="185"/>
      <c r="CC400" s="185"/>
      <c r="CD400" s="185"/>
      <c r="CE400" s="185"/>
      <c r="CF400" s="185"/>
      <c r="CG400" s="185"/>
      <c r="CH400" s="185"/>
      <c r="CI400" s="185"/>
      <c r="CJ400" s="115">
        <v>44977975</v>
      </c>
      <c r="CK400" s="115"/>
      <c r="CL400" s="115"/>
      <c r="CM400" s="115"/>
      <c r="CN400" s="115"/>
      <c r="CO400" s="115"/>
      <c r="CP400" s="115"/>
      <c r="CQ400" s="115"/>
      <c r="CR400" s="115"/>
      <c r="CS400" s="115"/>
      <c r="CT400" s="115"/>
    </row>
    <row r="401" spans="1:98" ht="15.75" customHeight="1">
      <c r="A401" s="167" t="s">
        <v>1014</v>
      </c>
      <c r="B401" s="167"/>
      <c r="C401" s="167"/>
      <c r="D401" s="167"/>
      <c r="E401" s="167"/>
      <c r="F401" s="167"/>
      <c r="G401" s="167"/>
      <c r="H401" s="167"/>
      <c r="I401" s="114">
        <v>0</v>
      </c>
      <c r="J401" s="114"/>
      <c r="K401" s="114"/>
      <c r="L401" s="114"/>
      <c r="M401" s="114"/>
      <c r="N401" s="114"/>
      <c r="O401" s="114"/>
      <c r="P401" s="114"/>
      <c r="Q401" s="114"/>
      <c r="R401" s="114">
        <v>0</v>
      </c>
      <c r="S401" s="114"/>
      <c r="T401" s="114"/>
      <c r="U401" s="114"/>
      <c r="V401" s="114"/>
      <c r="W401" s="114"/>
      <c r="X401" s="114"/>
      <c r="Y401" s="114"/>
      <c r="Z401" s="114"/>
      <c r="AA401" s="114"/>
      <c r="AB401" s="114"/>
      <c r="AC401" s="114">
        <v>0</v>
      </c>
      <c r="AD401" s="114"/>
      <c r="AE401" s="114"/>
      <c r="AF401" s="114"/>
      <c r="AG401" s="114"/>
      <c r="AH401" s="114"/>
      <c r="AI401" s="114"/>
      <c r="AJ401" s="114"/>
      <c r="AK401" s="114"/>
      <c r="AL401" s="114"/>
      <c r="AM401" s="114"/>
      <c r="AN401" s="114"/>
      <c r="AO401" s="114"/>
      <c r="AP401" s="114"/>
      <c r="AQ401" s="114"/>
      <c r="AR401" s="114">
        <v>0</v>
      </c>
      <c r="AS401" s="114"/>
      <c r="AT401" s="114"/>
      <c r="AU401" s="114"/>
      <c r="AV401" s="114"/>
      <c r="AW401" s="114"/>
      <c r="AX401" s="114"/>
      <c r="AY401" s="114"/>
      <c r="AZ401" s="114"/>
      <c r="BA401" s="114"/>
      <c r="BB401" s="114"/>
      <c r="BC401" s="114"/>
      <c r="BD401" s="114"/>
      <c r="BE401" s="114"/>
      <c r="BF401" s="114">
        <v>0</v>
      </c>
      <c r="BG401" s="114"/>
      <c r="BH401" s="114"/>
      <c r="BI401" s="114"/>
      <c r="BJ401" s="114"/>
      <c r="BK401" s="114"/>
      <c r="BL401" s="114"/>
      <c r="BM401" s="114"/>
      <c r="BN401" s="114"/>
      <c r="BO401" s="114"/>
      <c r="BP401" s="114"/>
      <c r="BQ401" s="114"/>
      <c r="BR401" s="114"/>
      <c r="BS401" s="114"/>
      <c r="BT401" s="114"/>
      <c r="BU401" s="114"/>
      <c r="BV401" s="185">
        <v>0</v>
      </c>
      <c r="BW401" s="185"/>
      <c r="BX401" s="185"/>
      <c r="BY401" s="185"/>
      <c r="BZ401" s="185"/>
      <c r="CA401" s="185"/>
      <c r="CB401" s="185"/>
      <c r="CC401" s="185"/>
      <c r="CD401" s="185"/>
      <c r="CE401" s="185"/>
      <c r="CF401" s="185"/>
      <c r="CG401" s="185"/>
      <c r="CH401" s="185"/>
      <c r="CI401" s="185"/>
      <c r="CJ401" s="115">
        <v>0</v>
      </c>
      <c r="CK401" s="115"/>
      <c r="CL401" s="115"/>
      <c r="CM401" s="115"/>
      <c r="CN401" s="115"/>
      <c r="CO401" s="115"/>
      <c r="CP401" s="115"/>
      <c r="CQ401" s="115"/>
      <c r="CR401" s="115"/>
      <c r="CS401" s="115"/>
      <c r="CT401" s="115"/>
    </row>
    <row r="402" spans="1:98" ht="15.75" customHeight="1">
      <c r="A402" s="167" t="s">
        <v>1015</v>
      </c>
      <c r="B402" s="167"/>
      <c r="C402" s="167"/>
      <c r="D402" s="167"/>
      <c r="E402" s="167"/>
      <c r="F402" s="167"/>
      <c r="G402" s="167"/>
      <c r="H402" s="167"/>
      <c r="I402" s="114">
        <v>0</v>
      </c>
      <c r="J402" s="114"/>
      <c r="K402" s="114"/>
      <c r="L402" s="114"/>
      <c r="M402" s="114"/>
      <c r="N402" s="114"/>
      <c r="O402" s="114"/>
      <c r="P402" s="114"/>
      <c r="Q402" s="114"/>
      <c r="R402" s="114">
        <v>0</v>
      </c>
      <c r="S402" s="114"/>
      <c r="T402" s="114"/>
      <c r="U402" s="114"/>
      <c r="V402" s="114"/>
      <c r="W402" s="114"/>
      <c r="X402" s="114"/>
      <c r="Y402" s="114"/>
      <c r="Z402" s="114"/>
      <c r="AA402" s="114"/>
      <c r="AB402" s="114"/>
      <c r="AC402" s="114">
        <v>0</v>
      </c>
      <c r="AD402" s="114"/>
      <c r="AE402" s="114"/>
      <c r="AF402" s="114"/>
      <c r="AG402" s="114"/>
      <c r="AH402" s="114"/>
      <c r="AI402" s="114"/>
      <c r="AJ402" s="114"/>
      <c r="AK402" s="114"/>
      <c r="AL402" s="114"/>
      <c r="AM402" s="114"/>
      <c r="AN402" s="114"/>
      <c r="AO402" s="114"/>
      <c r="AP402" s="114"/>
      <c r="AQ402" s="114"/>
      <c r="AR402" s="114">
        <v>0</v>
      </c>
      <c r="AS402" s="114"/>
      <c r="AT402" s="114"/>
      <c r="AU402" s="114"/>
      <c r="AV402" s="114"/>
      <c r="AW402" s="114"/>
      <c r="AX402" s="114"/>
      <c r="AY402" s="114"/>
      <c r="AZ402" s="114"/>
      <c r="BA402" s="114"/>
      <c r="BB402" s="114"/>
      <c r="BC402" s="114"/>
      <c r="BD402" s="114"/>
      <c r="BE402" s="114"/>
      <c r="BF402" s="114">
        <v>0</v>
      </c>
      <c r="BG402" s="114"/>
      <c r="BH402" s="114"/>
      <c r="BI402" s="114"/>
      <c r="BJ402" s="114"/>
      <c r="BK402" s="114"/>
      <c r="BL402" s="114"/>
      <c r="BM402" s="114"/>
      <c r="BN402" s="114"/>
      <c r="BO402" s="114"/>
      <c r="BP402" s="114"/>
      <c r="BQ402" s="114"/>
      <c r="BR402" s="114"/>
      <c r="BS402" s="114"/>
      <c r="BT402" s="114"/>
      <c r="BU402" s="114"/>
      <c r="BV402" s="185">
        <v>0</v>
      </c>
      <c r="BW402" s="185"/>
      <c r="BX402" s="185"/>
      <c r="BY402" s="185"/>
      <c r="BZ402" s="185"/>
      <c r="CA402" s="185"/>
      <c r="CB402" s="185"/>
      <c r="CC402" s="185"/>
      <c r="CD402" s="185"/>
      <c r="CE402" s="185"/>
      <c r="CF402" s="185"/>
      <c r="CG402" s="185"/>
      <c r="CH402" s="185"/>
      <c r="CI402" s="185"/>
      <c r="CJ402" s="115">
        <v>0</v>
      </c>
      <c r="CK402" s="115"/>
      <c r="CL402" s="115"/>
      <c r="CM402" s="115"/>
      <c r="CN402" s="115"/>
      <c r="CO402" s="115"/>
      <c r="CP402" s="115"/>
      <c r="CQ402" s="115"/>
      <c r="CR402" s="115"/>
      <c r="CS402" s="115"/>
      <c r="CT402" s="115"/>
    </row>
    <row r="403" spans="1:98" ht="15.75" customHeight="1">
      <c r="A403" s="167" t="s">
        <v>1016</v>
      </c>
      <c r="B403" s="167"/>
      <c r="C403" s="167"/>
      <c r="D403" s="167"/>
      <c r="E403" s="167"/>
      <c r="F403" s="167"/>
      <c r="G403" s="167"/>
      <c r="H403" s="167"/>
      <c r="I403" s="114">
        <v>0</v>
      </c>
      <c r="J403" s="114"/>
      <c r="K403" s="114"/>
      <c r="L403" s="114"/>
      <c r="M403" s="114"/>
      <c r="N403" s="114"/>
      <c r="O403" s="114"/>
      <c r="P403" s="114"/>
      <c r="Q403" s="114"/>
      <c r="R403" s="114">
        <v>0</v>
      </c>
      <c r="S403" s="114"/>
      <c r="T403" s="114"/>
      <c r="U403" s="114"/>
      <c r="V403" s="114"/>
      <c r="W403" s="114"/>
      <c r="X403" s="114"/>
      <c r="Y403" s="114"/>
      <c r="Z403" s="114"/>
      <c r="AA403" s="114"/>
      <c r="AB403" s="114"/>
      <c r="AC403" s="114">
        <v>0</v>
      </c>
      <c r="AD403" s="114"/>
      <c r="AE403" s="114"/>
      <c r="AF403" s="114"/>
      <c r="AG403" s="114"/>
      <c r="AH403" s="114"/>
      <c r="AI403" s="114"/>
      <c r="AJ403" s="114"/>
      <c r="AK403" s="114"/>
      <c r="AL403" s="114"/>
      <c r="AM403" s="114"/>
      <c r="AN403" s="114"/>
      <c r="AO403" s="114"/>
      <c r="AP403" s="114"/>
      <c r="AQ403" s="114"/>
      <c r="AR403" s="114">
        <v>0</v>
      </c>
      <c r="AS403" s="114"/>
      <c r="AT403" s="114"/>
      <c r="AU403" s="114"/>
      <c r="AV403" s="114"/>
      <c r="AW403" s="114"/>
      <c r="AX403" s="114"/>
      <c r="AY403" s="114"/>
      <c r="AZ403" s="114"/>
      <c r="BA403" s="114"/>
      <c r="BB403" s="114"/>
      <c r="BC403" s="114"/>
      <c r="BD403" s="114"/>
      <c r="BE403" s="114"/>
      <c r="BF403" s="114">
        <v>0</v>
      </c>
      <c r="BG403" s="114"/>
      <c r="BH403" s="114"/>
      <c r="BI403" s="114"/>
      <c r="BJ403" s="114"/>
      <c r="BK403" s="114"/>
      <c r="BL403" s="114"/>
      <c r="BM403" s="114"/>
      <c r="BN403" s="114"/>
      <c r="BO403" s="114"/>
      <c r="BP403" s="114"/>
      <c r="BQ403" s="114"/>
      <c r="BR403" s="114"/>
      <c r="BS403" s="114"/>
      <c r="BT403" s="114"/>
      <c r="BU403" s="114"/>
      <c r="BV403" s="185">
        <v>0</v>
      </c>
      <c r="BW403" s="185"/>
      <c r="BX403" s="185"/>
      <c r="BY403" s="185"/>
      <c r="BZ403" s="185"/>
      <c r="CA403" s="185"/>
      <c r="CB403" s="185"/>
      <c r="CC403" s="185"/>
      <c r="CD403" s="185"/>
      <c r="CE403" s="185"/>
      <c r="CF403" s="185"/>
      <c r="CG403" s="185"/>
      <c r="CH403" s="185"/>
      <c r="CI403" s="185"/>
      <c r="CJ403" s="115">
        <v>0</v>
      </c>
      <c r="CK403" s="115"/>
      <c r="CL403" s="115"/>
      <c r="CM403" s="115"/>
      <c r="CN403" s="115"/>
      <c r="CO403" s="115"/>
      <c r="CP403" s="115"/>
      <c r="CQ403" s="115"/>
      <c r="CR403" s="115"/>
      <c r="CS403" s="115"/>
      <c r="CT403" s="115"/>
    </row>
    <row r="404" spans="1:98" ht="15.75" customHeight="1">
      <c r="A404" s="167" t="s">
        <v>944</v>
      </c>
      <c r="B404" s="167"/>
      <c r="C404" s="167"/>
      <c r="D404" s="167"/>
      <c r="E404" s="167"/>
      <c r="F404" s="167"/>
      <c r="G404" s="167"/>
      <c r="H404" s="167"/>
      <c r="I404" s="114">
        <v>0</v>
      </c>
      <c r="J404" s="114"/>
      <c r="K404" s="114"/>
      <c r="L404" s="114"/>
      <c r="M404" s="114"/>
      <c r="N404" s="114"/>
      <c r="O404" s="114"/>
      <c r="P404" s="114"/>
      <c r="Q404" s="114"/>
      <c r="R404" s="114">
        <v>0</v>
      </c>
      <c r="S404" s="114"/>
      <c r="T404" s="114"/>
      <c r="U404" s="114"/>
      <c r="V404" s="114"/>
      <c r="W404" s="114"/>
      <c r="X404" s="114"/>
      <c r="Y404" s="114"/>
      <c r="Z404" s="114"/>
      <c r="AA404" s="114"/>
      <c r="AB404" s="114"/>
      <c r="AC404" s="114">
        <v>0</v>
      </c>
      <c r="AD404" s="114"/>
      <c r="AE404" s="114"/>
      <c r="AF404" s="114"/>
      <c r="AG404" s="114"/>
      <c r="AH404" s="114"/>
      <c r="AI404" s="114"/>
      <c r="AJ404" s="114"/>
      <c r="AK404" s="114"/>
      <c r="AL404" s="114"/>
      <c r="AM404" s="114"/>
      <c r="AN404" s="114"/>
      <c r="AO404" s="114"/>
      <c r="AP404" s="114"/>
      <c r="AQ404" s="114"/>
      <c r="AR404" s="114">
        <v>0</v>
      </c>
      <c r="AS404" s="114"/>
      <c r="AT404" s="114"/>
      <c r="AU404" s="114"/>
      <c r="AV404" s="114"/>
      <c r="AW404" s="114"/>
      <c r="AX404" s="114"/>
      <c r="AY404" s="114"/>
      <c r="AZ404" s="114"/>
      <c r="BA404" s="114"/>
      <c r="BB404" s="114"/>
      <c r="BC404" s="114"/>
      <c r="BD404" s="114"/>
      <c r="BE404" s="114"/>
      <c r="BF404" s="114">
        <f>BF399+BF400</f>
        <v>1099036892</v>
      </c>
      <c r="BG404" s="114"/>
      <c r="BH404" s="114"/>
      <c r="BI404" s="114"/>
      <c r="BJ404" s="114"/>
      <c r="BK404" s="114"/>
      <c r="BL404" s="114"/>
      <c r="BM404" s="114"/>
      <c r="BN404" s="114"/>
      <c r="BO404" s="114"/>
      <c r="BP404" s="114"/>
      <c r="BQ404" s="114"/>
      <c r="BR404" s="114"/>
      <c r="BS404" s="114"/>
      <c r="BT404" s="114"/>
      <c r="BU404" s="114"/>
      <c r="BV404" s="185">
        <v>0</v>
      </c>
      <c r="BW404" s="185"/>
      <c r="BX404" s="185"/>
      <c r="BY404" s="185"/>
      <c r="BZ404" s="185"/>
      <c r="CA404" s="185"/>
      <c r="CB404" s="185"/>
      <c r="CC404" s="185"/>
      <c r="CD404" s="185"/>
      <c r="CE404" s="185"/>
      <c r="CF404" s="185"/>
      <c r="CG404" s="185"/>
      <c r="CH404" s="185"/>
      <c r="CI404" s="185"/>
      <c r="CJ404" s="115">
        <v>1099036892</v>
      </c>
      <c r="CK404" s="115"/>
      <c r="CL404" s="115"/>
      <c r="CM404" s="115"/>
      <c r="CN404" s="115"/>
      <c r="CO404" s="115"/>
      <c r="CP404" s="115"/>
      <c r="CQ404" s="115"/>
      <c r="CR404" s="115"/>
      <c r="CS404" s="115"/>
      <c r="CT404" s="115"/>
    </row>
    <row r="405" spans="1:98" ht="25.5" customHeight="1">
      <c r="A405" s="170" t="s">
        <v>1029</v>
      </c>
      <c r="B405" s="170"/>
      <c r="C405" s="170"/>
      <c r="D405" s="170"/>
      <c r="E405" s="170"/>
      <c r="F405" s="170"/>
      <c r="G405" s="170"/>
      <c r="H405" s="170"/>
      <c r="I405" s="118">
        <v>0</v>
      </c>
      <c r="J405" s="118"/>
      <c r="K405" s="118"/>
      <c r="L405" s="118"/>
      <c r="M405" s="118"/>
      <c r="N405" s="118"/>
      <c r="O405" s="118"/>
      <c r="P405" s="118"/>
      <c r="Q405" s="118"/>
      <c r="R405" s="118">
        <v>0</v>
      </c>
      <c r="S405" s="118"/>
      <c r="T405" s="118"/>
      <c r="U405" s="118"/>
      <c r="V405" s="118"/>
      <c r="W405" s="118"/>
      <c r="X405" s="118"/>
      <c r="Y405" s="118"/>
      <c r="Z405" s="118"/>
      <c r="AA405" s="118"/>
      <c r="AB405" s="118"/>
      <c r="AC405" s="118">
        <v>0</v>
      </c>
      <c r="AD405" s="118"/>
      <c r="AE405" s="118"/>
      <c r="AF405" s="118"/>
      <c r="AG405" s="118"/>
      <c r="AH405" s="118"/>
      <c r="AI405" s="118"/>
      <c r="AJ405" s="118"/>
      <c r="AK405" s="118"/>
      <c r="AL405" s="118"/>
      <c r="AM405" s="118"/>
      <c r="AN405" s="118"/>
      <c r="AO405" s="118"/>
      <c r="AP405" s="118"/>
      <c r="AQ405" s="118"/>
      <c r="AR405" s="118">
        <v>0</v>
      </c>
      <c r="AS405" s="118"/>
      <c r="AT405" s="118"/>
      <c r="AU405" s="118"/>
      <c r="AV405" s="118"/>
      <c r="AW405" s="118"/>
      <c r="AX405" s="118"/>
      <c r="AY405" s="118"/>
      <c r="AZ405" s="118"/>
      <c r="BA405" s="118"/>
      <c r="BB405" s="118"/>
      <c r="BC405" s="118"/>
      <c r="BD405" s="118"/>
      <c r="BE405" s="118"/>
      <c r="BF405" s="118">
        <v>0</v>
      </c>
      <c r="BG405" s="118"/>
      <c r="BH405" s="118"/>
      <c r="BI405" s="118"/>
      <c r="BJ405" s="118"/>
      <c r="BK405" s="118"/>
      <c r="BL405" s="118"/>
      <c r="BM405" s="118"/>
      <c r="BN405" s="118"/>
      <c r="BO405" s="118"/>
      <c r="BP405" s="118"/>
      <c r="BQ405" s="118"/>
      <c r="BR405" s="118"/>
      <c r="BS405" s="118"/>
      <c r="BT405" s="118"/>
      <c r="BU405" s="118"/>
      <c r="BV405" s="187">
        <v>0</v>
      </c>
      <c r="BW405" s="187"/>
      <c r="BX405" s="187"/>
      <c r="BY405" s="187"/>
      <c r="BZ405" s="187"/>
      <c r="CA405" s="187"/>
      <c r="CB405" s="187"/>
      <c r="CC405" s="187"/>
      <c r="CD405" s="187"/>
      <c r="CE405" s="187"/>
      <c r="CF405" s="187"/>
      <c r="CG405" s="187"/>
      <c r="CH405" s="187"/>
      <c r="CI405" s="187"/>
      <c r="CJ405" s="119">
        <v>0</v>
      </c>
      <c r="CK405" s="119"/>
      <c r="CL405" s="119"/>
      <c r="CM405" s="119"/>
      <c r="CN405" s="119"/>
      <c r="CO405" s="119"/>
      <c r="CP405" s="119"/>
      <c r="CQ405" s="119"/>
      <c r="CR405" s="119"/>
      <c r="CS405" s="119"/>
      <c r="CT405" s="119"/>
    </row>
    <row r="406" spans="1:98" ht="15.75" customHeight="1">
      <c r="A406" s="167" t="s">
        <v>1020</v>
      </c>
      <c r="B406" s="167"/>
      <c r="C406" s="167"/>
      <c r="D406" s="167"/>
      <c r="E406" s="167"/>
      <c r="F406" s="167"/>
      <c r="G406" s="167"/>
      <c r="H406" s="167"/>
      <c r="I406" s="114">
        <v>0</v>
      </c>
      <c r="J406" s="114"/>
      <c r="K406" s="114"/>
      <c r="L406" s="114"/>
      <c r="M406" s="114"/>
      <c r="N406" s="114"/>
      <c r="O406" s="114"/>
      <c r="P406" s="114"/>
      <c r="Q406" s="114"/>
      <c r="R406" s="114">
        <v>0</v>
      </c>
      <c r="S406" s="114"/>
      <c r="T406" s="114"/>
      <c r="U406" s="114"/>
      <c r="V406" s="114"/>
      <c r="W406" s="114"/>
      <c r="X406" s="114"/>
      <c r="Y406" s="114"/>
      <c r="Z406" s="114"/>
      <c r="AA406" s="114"/>
      <c r="AB406" s="114"/>
      <c r="AC406" s="114">
        <v>0</v>
      </c>
      <c r="AD406" s="114"/>
      <c r="AE406" s="114"/>
      <c r="AF406" s="114"/>
      <c r="AG406" s="114"/>
      <c r="AH406" s="114"/>
      <c r="AI406" s="114"/>
      <c r="AJ406" s="114"/>
      <c r="AK406" s="114"/>
      <c r="AL406" s="114"/>
      <c r="AM406" s="114"/>
      <c r="AN406" s="114"/>
      <c r="AO406" s="114"/>
      <c r="AP406" s="114"/>
      <c r="AQ406" s="114"/>
      <c r="AR406" s="114">
        <v>0</v>
      </c>
      <c r="AS406" s="114"/>
      <c r="AT406" s="114"/>
      <c r="AU406" s="114"/>
      <c r="AV406" s="114"/>
      <c r="AW406" s="114"/>
      <c r="AX406" s="114"/>
      <c r="AY406" s="114"/>
      <c r="AZ406" s="114"/>
      <c r="BA406" s="114"/>
      <c r="BB406" s="114"/>
      <c r="BC406" s="114"/>
      <c r="BD406" s="114"/>
      <c r="BE406" s="114"/>
      <c r="BF406" s="114">
        <f>BF397-BF399</f>
        <v>99999083</v>
      </c>
      <c r="BG406" s="114"/>
      <c r="BH406" s="114"/>
      <c r="BI406" s="114"/>
      <c r="BJ406" s="114"/>
      <c r="BK406" s="114"/>
      <c r="BL406" s="114"/>
      <c r="BM406" s="114"/>
      <c r="BN406" s="114"/>
      <c r="BO406" s="114"/>
      <c r="BP406" s="114"/>
      <c r="BQ406" s="114"/>
      <c r="BR406" s="114"/>
      <c r="BS406" s="114"/>
      <c r="BT406" s="114"/>
      <c r="BU406" s="114"/>
      <c r="BV406" s="185">
        <v>0</v>
      </c>
      <c r="BW406" s="185"/>
      <c r="BX406" s="185"/>
      <c r="BY406" s="185"/>
      <c r="BZ406" s="185"/>
      <c r="CA406" s="185"/>
      <c r="CB406" s="185"/>
      <c r="CC406" s="185"/>
      <c r="CD406" s="185"/>
      <c r="CE406" s="185"/>
      <c r="CF406" s="185"/>
      <c r="CG406" s="185"/>
      <c r="CH406" s="185"/>
      <c r="CI406" s="185"/>
      <c r="CJ406" s="115">
        <v>99999083</v>
      </c>
      <c r="CK406" s="115"/>
      <c r="CL406" s="115"/>
      <c r="CM406" s="115"/>
      <c r="CN406" s="115"/>
      <c r="CO406" s="115"/>
      <c r="CP406" s="115"/>
      <c r="CQ406" s="115"/>
      <c r="CR406" s="115"/>
      <c r="CS406" s="115"/>
      <c r="CT406" s="115"/>
    </row>
    <row r="407" spans="1:98" ht="15.75" customHeight="1">
      <c r="A407" s="167" t="s">
        <v>1021</v>
      </c>
      <c r="B407" s="167"/>
      <c r="C407" s="167"/>
      <c r="D407" s="167"/>
      <c r="E407" s="167"/>
      <c r="F407" s="167"/>
      <c r="G407" s="167"/>
      <c r="H407" s="167"/>
      <c r="I407" s="114">
        <v>0</v>
      </c>
      <c r="J407" s="114"/>
      <c r="K407" s="114"/>
      <c r="L407" s="114"/>
      <c r="M407" s="114"/>
      <c r="N407" s="114"/>
      <c r="O407" s="114"/>
      <c r="P407" s="114"/>
      <c r="Q407" s="114"/>
      <c r="R407" s="114">
        <v>0</v>
      </c>
      <c r="S407" s="114"/>
      <c r="T407" s="114"/>
      <c r="U407" s="114"/>
      <c r="V407" s="114"/>
      <c r="W407" s="114"/>
      <c r="X407" s="114"/>
      <c r="Y407" s="114"/>
      <c r="Z407" s="114"/>
      <c r="AA407" s="114"/>
      <c r="AB407" s="114"/>
      <c r="AC407" s="114">
        <v>0</v>
      </c>
      <c r="AD407" s="114"/>
      <c r="AE407" s="114"/>
      <c r="AF407" s="114"/>
      <c r="AG407" s="114"/>
      <c r="AH407" s="114"/>
      <c r="AI407" s="114"/>
      <c r="AJ407" s="114"/>
      <c r="AK407" s="114"/>
      <c r="AL407" s="114"/>
      <c r="AM407" s="114"/>
      <c r="AN407" s="114"/>
      <c r="AO407" s="114"/>
      <c r="AP407" s="114"/>
      <c r="AQ407" s="114"/>
      <c r="AR407" s="114">
        <v>0</v>
      </c>
      <c r="AS407" s="114"/>
      <c r="AT407" s="114"/>
      <c r="AU407" s="114"/>
      <c r="AV407" s="114"/>
      <c r="AW407" s="114"/>
      <c r="AX407" s="114"/>
      <c r="AY407" s="114"/>
      <c r="AZ407" s="114"/>
      <c r="BA407" s="114"/>
      <c r="BB407" s="114"/>
      <c r="BC407" s="114"/>
      <c r="BD407" s="114"/>
      <c r="BE407" s="114"/>
      <c r="BF407" s="114">
        <f>BF397-BF404</f>
        <v>55021108</v>
      </c>
      <c r="BG407" s="114"/>
      <c r="BH407" s="114"/>
      <c r="BI407" s="114"/>
      <c r="BJ407" s="114"/>
      <c r="BK407" s="114"/>
      <c r="BL407" s="114"/>
      <c r="BM407" s="114"/>
      <c r="BN407" s="114"/>
      <c r="BO407" s="114"/>
      <c r="BP407" s="114"/>
      <c r="BQ407" s="114"/>
      <c r="BR407" s="114"/>
      <c r="BS407" s="114"/>
      <c r="BT407" s="114"/>
      <c r="BU407" s="114"/>
      <c r="BV407" s="185">
        <v>0</v>
      </c>
      <c r="BW407" s="185"/>
      <c r="BX407" s="185"/>
      <c r="BY407" s="185"/>
      <c r="BZ407" s="185"/>
      <c r="CA407" s="185"/>
      <c r="CB407" s="185"/>
      <c r="CC407" s="185"/>
      <c r="CD407" s="185"/>
      <c r="CE407" s="185"/>
      <c r="CF407" s="185"/>
      <c r="CG407" s="185"/>
      <c r="CH407" s="185"/>
      <c r="CI407" s="185"/>
      <c r="CJ407" s="115">
        <v>55021108</v>
      </c>
      <c r="CK407" s="115"/>
      <c r="CL407" s="115"/>
      <c r="CM407" s="115"/>
      <c r="CN407" s="115"/>
      <c r="CO407" s="115"/>
      <c r="CP407" s="115"/>
      <c r="CQ407" s="115"/>
      <c r="CR407" s="115"/>
      <c r="CS407" s="115"/>
      <c r="CT407" s="115"/>
    </row>
    <row r="408" spans="1:98" ht="25.5" customHeight="1">
      <c r="A408" s="162" t="s">
        <v>1022</v>
      </c>
      <c r="B408" s="162"/>
      <c r="C408" s="162"/>
      <c r="D408" s="162"/>
      <c r="E408" s="162"/>
      <c r="F408" s="162"/>
      <c r="G408" s="162"/>
      <c r="H408" s="162"/>
      <c r="I408" s="108">
        <v>0</v>
      </c>
      <c r="J408" s="108"/>
      <c r="K408" s="108"/>
      <c r="L408" s="108"/>
      <c r="M408" s="108"/>
      <c r="N408" s="108"/>
      <c r="O408" s="108"/>
      <c r="P408" s="108"/>
      <c r="Q408" s="108"/>
      <c r="R408" s="108">
        <v>0</v>
      </c>
      <c r="S408" s="108"/>
      <c r="T408" s="108"/>
      <c r="U408" s="108"/>
      <c r="V408" s="108"/>
      <c r="W408" s="108"/>
      <c r="X408" s="108"/>
      <c r="Y408" s="108"/>
      <c r="Z408" s="108"/>
      <c r="AA408" s="108"/>
      <c r="AB408" s="108"/>
      <c r="AC408" s="108">
        <v>0</v>
      </c>
      <c r="AD408" s="108"/>
      <c r="AE408" s="108"/>
      <c r="AF408" s="108"/>
      <c r="AG408" s="108"/>
      <c r="AH408" s="108"/>
      <c r="AI408" s="108"/>
      <c r="AJ408" s="108"/>
      <c r="AK408" s="108"/>
      <c r="AL408" s="108"/>
      <c r="AM408" s="108"/>
      <c r="AN408" s="108"/>
      <c r="AO408" s="108"/>
      <c r="AP408" s="108"/>
      <c r="AQ408" s="108"/>
      <c r="AR408" s="108">
        <v>0</v>
      </c>
      <c r="AS408" s="108"/>
      <c r="AT408" s="108"/>
      <c r="AU408" s="108"/>
      <c r="AV408" s="108"/>
      <c r="AW408" s="108"/>
      <c r="AX408" s="108"/>
      <c r="AY408" s="108"/>
      <c r="AZ408" s="108"/>
      <c r="BA408" s="108"/>
      <c r="BB408" s="108"/>
      <c r="BC408" s="108"/>
      <c r="BD408" s="108"/>
      <c r="BE408" s="108"/>
      <c r="BF408" s="108">
        <v>0</v>
      </c>
      <c r="BG408" s="108"/>
      <c r="BH408" s="108"/>
      <c r="BI408" s="108"/>
      <c r="BJ408" s="108"/>
      <c r="BK408" s="108"/>
      <c r="BL408" s="108"/>
      <c r="BM408" s="108"/>
      <c r="BN408" s="108"/>
      <c r="BO408" s="108"/>
      <c r="BP408" s="108"/>
      <c r="BQ408" s="108"/>
      <c r="BR408" s="108"/>
      <c r="BS408" s="108"/>
      <c r="BT408" s="108"/>
      <c r="BU408" s="108"/>
      <c r="BV408" s="186">
        <v>0</v>
      </c>
      <c r="BW408" s="186"/>
      <c r="BX408" s="186"/>
      <c r="BY408" s="186"/>
      <c r="BZ408" s="186"/>
      <c r="CA408" s="186"/>
      <c r="CB408" s="186"/>
      <c r="CC408" s="186"/>
      <c r="CD408" s="186"/>
      <c r="CE408" s="186"/>
      <c r="CF408" s="186"/>
      <c r="CG408" s="186"/>
      <c r="CH408" s="186"/>
      <c r="CI408" s="186"/>
      <c r="CJ408" s="109">
        <v>0</v>
      </c>
      <c r="CK408" s="109"/>
      <c r="CL408" s="109"/>
      <c r="CM408" s="109"/>
      <c r="CN408" s="109"/>
      <c r="CO408" s="109"/>
      <c r="CP408" s="109"/>
      <c r="CQ408" s="109"/>
      <c r="CR408" s="109"/>
      <c r="CS408" s="109"/>
      <c r="CT408" s="109"/>
    </row>
    <row r="409" ht="3.75" customHeight="1">
      <c r="A409" s="19"/>
    </row>
    <row r="410" ht="15" customHeight="1">
      <c r="A410" s="81"/>
    </row>
    <row r="411" spans="1:2" ht="15.75" customHeight="1">
      <c r="A411" s="19"/>
      <c r="B411" s="19"/>
    </row>
    <row r="412" spans="1:2" ht="15.75" customHeight="1">
      <c r="A412" s="59"/>
      <c r="B412" s="49"/>
    </row>
    <row r="413" spans="1:99" ht="38.25" customHeight="1">
      <c r="A413" s="135" t="s">
        <v>1030</v>
      </c>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6" t="s">
        <v>1031</v>
      </c>
      <c r="X413" s="136"/>
      <c r="Y413" s="136"/>
      <c r="Z413" s="136"/>
      <c r="AA413" s="136"/>
      <c r="AB413" s="136"/>
      <c r="AC413" s="136"/>
      <c r="AD413" s="136"/>
      <c r="AE413" s="136"/>
      <c r="AF413" s="136" t="s">
        <v>1010</v>
      </c>
      <c r="AG413" s="136"/>
      <c r="AH413" s="136"/>
      <c r="AI413" s="136"/>
      <c r="AJ413" s="136"/>
      <c r="AK413" s="136"/>
      <c r="AL413" s="136"/>
      <c r="AM413" s="136"/>
      <c r="AN413" s="136"/>
      <c r="AO413" s="136"/>
      <c r="AP413" s="136"/>
      <c r="AQ413" s="136"/>
      <c r="AR413" s="136"/>
      <c r="AS413" s="136"/>
      <c r="AT413" s="136"/>
      <c r="AU413" s="136"/>
      <c r="AV413" s="136"/>
      <c r="AW413" s="136"/>
      <c r="AX413" s="136" t="s">
        <v>1032</v>
      </c>
      <c r="AY413" s="136"/>
      <c r="AZ413" s="136"/>
      <c r="BA413" s="136"/>
      <c r="BB413" s="136"/>
      <c r="BC413" s="136"/>
      <c r="BD413" s="136"/>
      <c r="BE413" s="136"/>
      <c r="BF413" s="136"/>
      <c r="BG413" s="136"/>
      <c r="BH413" s="136"/>
      <c r="BI413" s="136"/>
      <c r="BJ413" s="136"/>
      <c r="BK413" s="136"/>
      <c r="BL413" s="136"/>
      <c r="BM413" s="136"/>
      <c r="BN413" s="136"/>
      <c r="BO413" s="136"/>
      <c r="BP413" s="136"/>
      <c r="BQ413" s="136"/>
      <c r="BR413" s="136" t="s">
        <v>1033</v>
      </c>
      <c r="BS413" s="136"/>
      <c r="BT413" s="136"/>
      <c r="BU413" s="136"/>
      <c r="BV413" s="136"/>
      <c r="BW413" s="136"/>
      <c r="BX413" s="136"/>
      <c r="BY413" s="136"/>
      <c r="BZ413" s="136"/>
      <c r="CA413" s="136"/>
      <c r="CB413" s="136"/>
      <c r="CC413" s="136"/>
      <c r="CD413" s="136"/>
      <c r="CE413" s="136"/>
      <c r="CF413" s="136"/>
      <c r="CG413" s="136"/>
      <c r="CH413" s="136"/>
      <c r="CI413" s="103" t="s">
        <v>1034</v>
      </c>
      <c r="CJ413" s="103"/>
      <c r="CK413" s="103"/>
      <c r="CL413" s="103"/>
      <c r="CM413" s="103"/>
      <c r="CN413" s="103"/>
      <c r="CO413" s="103"/>
      <c r="CP413" s="103"/>
      <c r="CQ413" s="103"/>
      <c r="CR413" s="103"/>
      <c r="CS413" s="103"/>
      <c r="CT413" s="103"/>
      <c r="CU413" s="103"/>
    </row>
    <row r="414" spans="1:99" ht="25.5" customHeight="1">
      <c r="A414" s="167" t="s">
        <v>1035</v>
      </c>
      <c r="B414" s="167"/>
      <c r="C414" s="167"/>
      <c r="D414" s="167"/>
      <c r="E414" s="167"/>
      <c r="F414" s="167"/>
      <c r="G414" s="167"/>
      <c r="H414" s="167"/>
      <c r="I414" s="167"/>
      <c r="J414" s="167"/>
      <c r="K414" s="167"/>
      <c r="L414" s="167"/>
      <c r="M414" s="167"/>
      <c r="N414" s="167"/>
      <c r="O414" s="167"/>
      <c r="P414" s="167"/>
      <c r="Q414" s="167"/>
      <c r="R414" s="167"/>
      <c r="S414" s="167"/>
      <c r="T414" s="167"/>
      <c r="U414" s="167"/>
      <c r="V414" s="167"/>
      <c r="W414" s="183">
        <v>0</v>
      </c>
      <c r="X414" s="183"/>
      <c r="Y414" s="183"/>
      <c r="Z414" s="183"/>
      <c r="AA414" s="183"/>
      <c r="AB414" s="183"/>
      <c r="AC414" s="183"/>
      <c r="AD414" s="183"/>
      <c r="AE414" s="183"/>
      <c r="AF414" s="114">
        <v>0</v>
      </c>
      <c r="AG414" s="114"/>
      <c r="AH414" s="114"/>
      <c r="AI414" s="114"/>
      <c r="AJ414" s="114"/>
      <c r="AK414" s="114"/>
      <c r="AL414" s="114"/>
      <c r="AM414" s="114"/>
      <c r="AN414" s="114"/>
      <c r="AO414" s="114"/>
      <c r="AP414" s="114"/>
      <c r="AQ414" s="114"/>
      <c r="AR414" s="114"/>
      <c r="AS414" s="114"/>
      <c r="AT414" s="114"/>
      <c r="AU414" s="114"/>
      <c r="AV414" s="114"/>
      <c r="AW414" s="114"/>
      <c r="AX414" s="114">
        <v>0</v>
      </c>
      <c r="AY414" s="114"/>
      <c r="AZ414" s="114"/>
      <c r="BA414" s="114"/>
      <c r="BB414" s="114"/>
      <c r="BC414" s="114"/>
      <c r="BD414" s="114"/>
      <c r="BE414" s="114"/>
      <c r="BF414" s="114"/>
      <c r="BG414" s="114"/>
      <c r="BH414" s="114"/>
      <c r="BI414" s="114"/>
      <c r="BJ414" s="114"/>
      <c r="BK414" s="114"/>
      <c r="BL414" s="114"/>
      <c r="BM414" s="114"/>
      <c r="BN414" s="114"/>
      <c r="BO414" s="114"/>
      <c r="BP414" s="114"/>
      <c r="BQ414" s="114"/>
      <c r="BR414" s="114">
        <v>0</v>
      </c>
      <c r="BS414" s="114"/>
      <c r="BT414" s="114"/>
      <c r="BU414" s="114"/>
      <c r="BV414" s="114"/>
      <c r="BW414" s="114"/>
      <c r="BX414" s="114"/>
      <c r="BY414" s="114"/>
      <c r="BZ414" s="114"/>
      <c r="CA414" s="114"/>
      <c r="CB414" s="114"/>
      <c r="CC414" s="114"/>
      <c r="CD414" s="114"/>
      <c r="CE414" s="114"/>
      <c r="CF414" s="114"/>
      <c r="CG414" s="114"/>
      <c r="CH414" s="114"/>
      <c r="CI414" s="115">
        <v>0</v>
      </c>
      <c r="CJ414" s="115"/>
      <c r="CK414" s="115"/>
      <c r="CL414" s="115"/>
      <c r="CM414" s="115"/>
      <c r="CN414" s="115"/>
      <c r="CO414" s="115"/>
      <c r="CP414" s="115"/>
      <c r="CQ414" s="115"/>
      <c r="CR414" s="115"/>
      <c r="CS414" s="115"/>
      <c r="CT414" s="115"/>
      <c r="CU414" s="115"/>
    </row>
    <row r="415" spans="1:99" ht="25.5" customHeight="1">
      <c r="A415" s="167" t="s">
        <v>1036</v>
      </c>
      <c r="B415" s="167"/>
      <c r="C415" s="167"/>
      <c r="D415" s="167"/>
      <c r="E415" s="167"/>
      <c r="F415" s="167"/>
      <c r="G415" s="167"/>
      <c r="H415" s="167"/>
      <c r="I415" s="167"/>
      <c r="J415" s="167"/>
      <c r="K415" s="167"/>
      <c r="L415" s="167"/>
      <c r="M415" s="167"/>
      <c r="N415" s="167"/>
      <c r="O415" s="167"/>
      <c r="P415" s="167"/>
      <c r="Q415" s="167"/>
      <c r="R415" s="167"/>
      <c r="S415" s="167"/>
      <c r="T415" s="167"/>
      <c r="U415" s="167"/>
      <c r="V415" s="167"/>
      <c r="W415" s="183">
        <v>0</v>
      </c>
      <c r="X415" s="183"/>
      <c r="Y415" s="183"/>
      <c r="Z415" s="183"/>
      <c r="AA415" s="183"/>
      <c r="AB415" s="183"/>
      <c r="AC415" s="183"/>
      <c r="AD415" s="183"/>
      <c r="AE415" s="183"/>
      <c r="AF415" s="114">
        <v>0</v>
      </c>
      <c r="AG415" s="114"/>
      <c r="AH415" s="114"/>
      <c r="AI415" s="114"/>
      <c r="AJ415" s="114"/>
      <c r="AK415" s="114"/>
      <c r="AL415" s="114"/>
      <c r="AM415" s="114"/>
      <c r="AN415" s="114"/>
      <c r="AO415" s="114"/>
      <c r="AP415" s="114"/>
      <c r="AQ415" s="114"/>
      <c r="AR415" s="114"/>
      <c r="AS415" s="114"/>
      <c r="AT415" s="114"/>
      <c r="AU415" s="114"/>
      <c r="AV415" s="114"/>
      <c r="AW415" s="114"/>
      <c r="AX415" s="114">
        <v>0</v>
      </c>
      <c r="AY415" s="114"/>
      <c r="AZ415" s="114"/>
      <c r="BA415" s="114"/>
      <c r="BB415" s="114"/>
      <c r="BC415" s="114"/>
      <c r="BD415" s="114"/>
      <c r="BE415" s="114"/>
      <c r="BF415" s="114"/>
      <c r="BG415" s="114"/>
      <c r="BH415" s="114"/>
      <c r="BI415" s="114"/>
      <c r="BJ415" s="114"/>
      <c r="BK415" s="114"/>
      <c r="BL415" s="114"/>
      <c r="BM415" s="114"/>
      <c r="BN415" s="114"/>
      <c r="BO415" s="114"/>
      <c r="BP415" s="114"/>
      <c r="BQ415" s="114"/>
      <c r="BR415" s="114">
        <v>0</v>
      </c>
      <c r="BS415" s="114"/>
      <c r="BT415" s="114"/>
      <c r="BU415" s="114"/>
      <c r="BV415" s="114"/>
      <c r="BW415" s="114"/>
      <c r="BX415" s="114"/>
      <c r="BY415" s="114"/>
      <c r="BZ415" s="114"/>
      <c r="CA415" s="114"/>
      <c r="CB415" s="114"/>
      <c r="CC415" s="114"/>
      <c r="CD415" s="114"/>
      <c r="CE415" s="114"/>
      <c r="CF415" s="114"/>
      <c r="CG415" s="114"/>
      <c r="CH415" s="114"/>
      <c r="CI415" s="115">
        <v>0</v>
      </c>
      <c r="CJ415" s="115"/>
      <c r="CK415" s="115"/>
      <c r="CL415" s="115"/>
      <c r="CM415" s="115"/>
      <c r="CN415" s="115"/>
      <c r="CO415" s="115"/>
      <c r="CP415" s="115"/>
      <c r="CQ415" s="115"/>
      <c r="CR415" s="115"/>
      <c r="CS415" s="115"/>
      <c r="CT415" s="115"/>
      <c r="CU415" s="115"/>
    </row>
    <row r="416" spans="1:99" ht="25.5" customHeight="1">
      <c r="A416" s="167" t="s">
        <v>1037</v>
      </c>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83">
        <v>0</v>
      </c>
      <c r="X416" s="183"/>
      <c r="Y416" s="183"/>
      <c r="Z416" s="183"/>
      <c r="AA416" s="183"/>
      <c r="AB416" s="183"/>
      <c r="AC416" s="183"/>
      <c r="AD416" s="183"/>
      <c r="AE416" s="183"/>
      <c r="AF416" s="114">
        <v>0</v>
      </c>
      <c r="AG416" s="114"/>
      <c r="AH416" s="114"/>
      <c r="AI416" s="114"/>
      <c r="AJ416" s="114"/>
      <c r="AK416" s="114"/>
      <c r="AL416" s="114"/>
      <c r="AM416" s="114"/>
      <c r="AN416" s="114"/>
      <c r="AO416" s="114"/>
      <c r="AP416" s="114"/>
      <c r="AQ416" s="114"/>
      <c r="AR416" s="114"/>
      <c r="AS416" s="114"/>
      <c r="AT416" s="114"/>
      <c r="AU416" s="114"/>
      <c r="AV416" s="114"/>
      <c r="AW416" s="114"/>
      <c r="AX416" s="114">
        <v>0</v>
      </c>
      <c r="AY416" s="114"/>
      <c r="AZ416" s="114"/>
      <c r="BA416" s="114"/>
      <c r="BB416" s="114"/>
      <c r="BC416" s="114"/>
      <c r="BD416" s="114"/>
      <c r="BE416" s="114"/>
      <c r="BF416" s="114"/>
      <c r="BG416" s="114"/>
      <c r="BH416" s="114"/>
      <c r="BI416" s="114"/>
      <c r="BJ416" s="114"/>
      <c r="BK416" s="114"/>
      <c r="BL416" s="114"/>
      <c r="BM416" s="114"/>
      <c r="BN416" s="114"/>
      <c r="BO416" s="114"/>
      <c r="BP416" s="114"/>
      <c r="BQ416" s="114"/>
      <c r="BR416" s="114">
        <v>0</v>
      </c>
      <c r="BS416" s="114"/>
      <c r="BT416" s="114"/>
      <c r="BU416" s="114"/>
      <c r="BV416" s="114"/>
      <c r="BW416" s="114"/>
      <c r="BX416" s="114"/>
      <c r="BY416" s="114"/>
      <c r="BZ416" s="114"/>
      <c r="CA416" s="114"/>
      <c r="CB416" s="114"/>
      <c r="CC416" s="114"/>
      <c r="CD416" s="114"/>
      <c r="CE416" s="114"/>
      <c r="CF416" s="114"/>
      <c r="CG416" s="114"/>
      <c r="CH416" s="114"/>
      <c r="CI416" s="115">
        <v>0</v>
      </c>
      <c r="CJ416" s="115"/>
      <c r="CK416" s="115"/>
      <c r="CL416" s="115"/>
      <c r="CM416" s="115"/>
      <c r="CN416" s="115"/>
      <c r="CO416" s="115"/>
      <c r="CP416" s="115"/>
      <c r="CQ416" s="115"/>
      <c r="CR416" s="115"/>
      <c r="CS416" s="115"/>
      <c r="CT416" s="115"/>
      <c r="CU416" s="115"/>
    </row>
    <row r="417" spans="1:99" ht="15.75" customHeight="1">
      <c r="A417" s="170" t="s">
        <v>844</v>
      </c>
      <c r="B417" s="170"/>
      <c r="C417" s="170"/>
      <c r="D417" s="170"/>
      <c r="E417" s="170"/>
      <c r="F417" s="170"/>
      <c r="G417" s="170"/>
      <c r="H417" s="170"/>
      <c r="I417" s="170"/>
      <c r="J417" s="170"/>
      <c r="K417" s="170"/>
      <c r="L417" s="170"/>
      <c r="M417" s="170"/>
      <c r="N417" s="170"/>
      <c r="O417" s="170"/>
      <c r="P417" s="170"/>
      <c r="Q417" s="170"/>
      <c r="R417" s="170"/>
      <c r="S417" s="170"/>
      <c r="T417" s="170"/>
      <c r="U417" s="170"/>
      <c r="V417" s="170"/>
      <c r="W417" s="184">
        <v>0</v>
      </c>
      <c r="X417" s="184"/>
      <c r="Y417" s="184"/>
      <c r="Z417" s="184"/>
      <c r="AA417" s="184"/>
      <c r="AB417" s="184"/>
      <c r="AC417" s="184"/>
      <c r="AD417" s="184"/>
      <c r="AE417" s="184"/>
      <c r="AF417" s="118">
        <v>0</v>
      </c>
      <c r="AG417" s="118"/>
      <c r="AH417" s="118"/>
      <c r="AI417" s="118"/>
      <c r="AJ417" s="118"/>
      <c r="AK417" s="118"/>
      <c r="AL417" s="118"/>
      <c r="AM417" s="118"/>
      <c r="AN417" s="118"/>
      <c r="AO417" s="118"/>
      <c r="AP417" s="118"/>
      <c r="AQ417" s="118"/>
      <c r="AR417" s="118"/>
      <c r="AS417" s="118"/>
      <c r="AT417" s="118"/>
      <c r="AU417" s="118"/>
      <c r="AV417" s="118"/>
      <c r="AW417" s="118"/>
      <c r="AX417" s="118">
        <v>0</v>
      </c>
      <c r="AY417" s="118"/>
      <c r="AZ417" s="118"/>
      <c r="BA417" s="118"/>
      <c r="BB417" s="118"/>
      <c r="BC417" s="118"/>
      <c r="BD417" s="118"/>
      <c r="BE417" s="118"/>
      <c r="BF417" s="118"/>
      <c r="BG417" s="118"/>
      <c r="BH417" s="118"/>
      <c r="BI417" s="118"/>
      <c r="BJ417" s="118"/>
      <c r="BK417" s="118"/>
      <c r="BL417" s="118"/>
      <c r="BM417" s="118"/>
      <c r="BN417" s="118"/>
      <c r="BO417" s="118"/>
      <c r="BP417" s="118"/>
      <c r="BQ417" s="118"/>
      <c r="BR417" s="118">
        <v>0</v>
      </c>
      <c r="BS417" s="118"/>
      <c r="BT417" s="118"/>
      <c r="BU417" s="118"/>
      <c r="BV417" s="118"/>
      <c r="BW417" s="118"/>
      <c r="BX417" s="118"/>
      <c r="BY417" s="118"/>
      <c r="BZ417" s="118"/>
      <c r="CA417" s="118"/>
      <c r="CB417" s="118"/>
      <c r="CC417" s="118"/>
      <c r="CD417" s="118"/>
      <c r="CE417" s="118"/>
      <c r="CF417" s="118"/>
      <c r="CG417" s="118"/>
      <c r="CH417" s="118"/>
      <c r="CI417" s="119">
        <v>0</v>
      </c>
      <c r="CJ417" s="119"/>
      <c r="CK417" s="119"/>
      <c r="CL417" s="119"/>
      <c r="CM417" s="119"/>
      <c r="CN417" s="119"/>
      <c r="CO417" s="119"/>
      <c r="CP417" s="119"/>
      <c r="CQ417" s="119"/>
      <c r="CR417" s="119"/>
      <c r="CS417" s="119"/>
      <c r="CT417" s="119"/>
      <c r="CU417" s="119"/>
    </row>
    <row r="418" spans="1:99" ht="15.75" customHeight="1">
      <c r="A418" s="167"/>
      <c r="B418" s="167"/>
      <c r="C418" s="167"/>
      <c r="D418" s="167"/>
      <c r="E418" s="167"/>
      <c r="F418" s="167"/>
      <c r="G418" s="167"/>
      <c r="H418" s="167"/>
      <c r="I418" s="167"/>
      <c r="J418" s="167"/>
      <c r="K418" s="167"/>
      <c r="L418" s="167"/>
      <c r="M418" s="167"/>
      <c r="N418" s="167"/>
      <c r="O418" s="167"/>
      <c r="P418" s="167"/>
      <c r="Q418" s="167"/>
      <c r="R418" s="167"/>
      <c r="S418" s="167"/>
      <c r="T418" s="167"/>
      <c r="U418" s="167"/>
      <c r="V418" s="167"/>
      <c r="W418" s="183">
        <v>0</v>
      </c>
      <c r="X418" s="183"/>
      <c r="Y418" s="183"/>
      <c r="Z418" s="183"/>
      <c r="AA418" s="183"/>
      <c r="AB418" s="183"/>
      <c r="AC418" s="183"/>
      <c r="AD418" s="183"/>
      <c r="AE418" s="183"/>
      <c r="AF418" s="114">
        <v>0</v>
      </c>
      <c r="AG418" s="114"/>
      <c r="AH418" s="114"/>
      <c r="AI418" s="114"/>
      <c r="AJ418" s="114"/>
      <c r="AK418" s="114"/>
      <c r="AL418" s="114"/>
      <c r="AM418" s="114"/>
      <c r="AN418" s="114"/>
      <c r="AO418" s="114"/>
      <c r="AP418" s="114"/>
      <c r="AQ418" s="114"/>
      <c r="AR418" s="114"/>
      <c r="AS418" s="114"/>
      <c r="AT418" s="114"/>
      <c r="AU418" s="114"/>
      <c r="AV418" s="114"/>
      <c r="AW418" s="114"/>
      <c r="AX418" s="114">
        <v>0</v>
      </c>
      <c r="AY418" s="114"/>
      <c r="AZ418" s="114"/>
      <c r="BA418" s="114"/>
      <c r="BB418" s="114"/>
      <c r="BC418" s="114"/>
      <c r="BD418" s="114"/>
      <c r="BE418" s="114"/>
      <c r="BF418" s="114"/>
      <c r="BG418" s="114"/>
      <c r="BH418" s="114"/>
      <c r="BI418" s="114"/>
      <c r="BJ418" s="114"/>
      <c r="BK418" s="114"/>
      <c r="BL418" s="114"/>
      <c r="BM418" s="114"/>
      <c r="BN418" s="114"/>
      <c r="BO418" s="114"/>
      <c r="BP418" s="114"/>
      <c r="BQ418" s="114"/>
      <c r="BR418" s="114">
        <v>0</v>
      </c>
      <c r="BS418" s="114"/>
      <c r="BT418" s="114"/>
      <c r="BU418" s="114"/>
      <c r="BV418" s="114"/>
      <c r="BW418" s="114"/>
      <c r="BX418" s="114"/>
      <c r="BY418" s="114"/>
      <c r="BZ418" s="114"/>
      <c r="CA418" s="114"/>
      <c r="CB418" s="114"/>
      <c r="CC418" s="114"/>
      <c r="CD418" s="114"/>
      <c r="CE418" s="114"/>
      <c r="CF418" s="114"/>
      <c r="CG418" s="114"/>
      <c r="CH418" s="114"/>
      <c r="CI418" s="115">
        <v>0</v>
      </c>
      <c r="CJ418" s="115"/>
      <c r="CK418" s="115"/>
      <c r="CL418" s="115"/>
      <c r="CM418" s="115"/>
      <c r="CN418" s="115"/>
      <c r="CO418" s="115"/>
      <c r="CP418" s="115"/>
      <c r="CQ418" s="115"/>
      <c r="CR418" s="115"/>
      <c r="CS418" s="115"/>
      <c r="CT418" s="115"/>
      <c r="CU418" s="115"/>
    </row>
    <row r="419" spans="1:99" ht="15.75" customHeight="1">
      <c r="A419" s="167" t="s">
        <v>1038</v>
      </c>
      <c r="B419" s="167"/>
      <c r="C419" s="167"/>
      <c r="D419" s="167"/>
      <c r="E419" s="167"/>
      <c r="F419" s="167"/>
      <c r="G419" s="167"/>
      <c r="H419" s="167"/>
      <c r="I419" s="167"/>
      <c r="J419" s="167"/>
      <c r="K419" s="167"/>
      <c r="L419" s="167"/>
      <c r="M419" s="167"/>
      <c r="N419" s="167"/>
      <c r="O419" s="167"/>
      <c r="P419" s="167"/>
      <c r="Q419" s="167"/>
      <c r="R419" s="167"/>
      <c r="S419" s="167"/>
      <c r="T419" s="167"/>
      <c r="U419" s="167"/>
      <c r="V419" s="167"/>
      <c r="W419" s="183">
        <v>0</v>
      </c>
      <c r="X419" s="183"/>
      <c r="Y419" s="183"/>
      <c r="Z419" s="183"/>
      <c r="AA419" s="183"/>
      <c r="AB419" s="183"/>
      <c r="AC419" s="183"/>
      <c r="AD419" s="183"/>
      <c r="AE419" s="183"/>
      <c r="AF419" s="114">
        <v>0</v>
      </c>
      <c r="AG419" s="114"/>
      <c r="AH419" s="114"/>
      <c r="AI419" s="114"/>
      <c r="AJ419" s="114"/>
      <c r="AK419" s="114"/>
      <c r="AL419" s="114"/>
      <c r="AM419" s="114"/>
      <c r="AN419" s="114"/>
      <c r="AO419" s="114"/>
      <c r="AP419" s="114"/>
      <c r="AQ419" s="114"/>
      <c r="AR419" s="114"/>
      <c r="AS419" s="114"/>
      <c r="AT419" s="114"/>
      <c r="AU419" s="114"/>
      <c r="AV419" s="114"/>
      <c r="AW419" s="114"/>
      <c r="AX419" s="114">
        <v>0</v>
      </c>
      <c r="AY419" s="114"/>
      <c r="AZ419" s="114"/>
      <c r="BA419" s="114"/>
      <c r="BB419" s="114"/>
      <c r="BC419" s="114"/>
      <c r="BD419" s="114"/>
      <c r="BE419" s="114"/>
      <c r="BF419" s="114"/>
      <c r="BG419" s="114"/>
      <c r="BH419" s="114"/>
      <c r="BI419" s="114"/>
      <c r="BJ419" s="114"/>
      <c r="BK419" s="114"/>
      <c r="BL419" s="114"/>
      <c r="BM419" s="114"/>
      <c r="BN419" s="114"/>
      <c r="BO419" s="114"/>
      <c r="BP419" s="114"/>
      <c r="BQ419" s="114"/>
      <c r="BR419" s="114">
        <v>0</v>
      </c>
      <c r="BS419" s="114"/>
      <c r="BT419" s="114"/>
      <c r="BU419" s="114"/>
      <c r="BV419" s="114"/>
      <c r="BW419" s="114"/>
      <c r="BX419" s="114"/>
      <c r="BY419" s="114"/>
      <c r="BZ419" s="114"/>
      <c r="CA419" s="114"/>
      <c r="CB419" s="114"/>
      <c r="CC419" s="114"/>
      <c r="CD419" s="114"/>
      <c r="CE419" s="114"/>
      <c r="CF419" s="114"/>
      <c r="CG419" s="114"/>
      <c r="CH419" s="114"/>
      <c r="CI419" s="115">
        <v>0</v>
      </c>
      <c r="CJ419" s="115"/>
      <c r="CK419" s="115"/>
      <c r="CL419" s="115"/>
      <c r="CM419" s="115"/>
      <c r="CN419" s="115"/>
      <c r="CO419" s="115"/>
      <c r="CP419" s="115"/>
      <c r="CQ419" s="115"/>
      <c r="CR419" s="115"/>
      <c r="CS419" s="115"/>
      <c r="CT419" s="115"/>
      <c r="CU419" s="115"/>
    </row>
    <row r="420" spans="1:99" ht="15.75" customHeight="1">
      <c r="A420" s="167" t="s">
        <v>1039</v>
      </c>
      <c r="B420" s="167"/>
      <c r="C420" s="167"/>
      <c r="D420" s="167"/>
      <c r="E420" s="167"/>
      <c r="F420" s="167"/>
      <c r="G420" s="167"/>
      <c r="H420" s="167"/>
      <c r="I420" s="167"/>
      <c r="J420" s="167"/>
      <c r="K420" s="167"/>
      <c r="L420" s="167"/>
      <c r="M420" s="167"/>
      <c r="N420" s="167"/>
      <c r="O420" s="167"/>
      <c r="P420" s="167"/>
      <c r="Q420" s="167"/>
      <c r="R420" s="167"/>
      <c r="S420" s="167"/>
      <c r="T420" s="167"/>
      <c r="U420" s="167"/>
      <c r="V420" s="167"/>
      <c r="W420" s="183">
        <v>0</v>
      </c>
      <c r="X420" s="183"/>
      <c r="Y420" s="183"/>
      <c r="Z420" s="183"/>
      <c r="AA420" s="183"/>
      <c r="AB420" s="183"/>
      <c r="AC420" s="183"/>
      <c r="AD420" s="183"/>
      <c r="AE420" s="183"/>
      <c r="AF420" s="114">
        <v>0</v>
      </c>
      <c r="AG420" s="114"/>
      <c r="AH420" s="114"/>
      <c r="AI420" s="114"/>
      <c r="AJ420" s="114"/>
      <c r="AK420" s="114"/>
      <c r="AL420" s="114"/>
      <c r="AM420" s="114"/>
      <c r="AN420" s="114"/>
      <c r="AO420" s="114"/>
      <c r="AP420" s="114"/>
      <c r="AQ420" s="114"/>
      <c r="AR420" s="114"/>
      <c r="AS420" s="114"/>
      <c r="AT420" s="114"/>
      <c r="AU420" s="114"/>
      <c r="AV420" s="114"/>
      <c r="AW420" s="114"/>
      <c r="AX420" s="114">
        <v>0</v>
      </c>
      <c r="AY420" s="114"/>
      <c r="AZ420" s="114"/>
      <c r="BA420" s="114"/>
      <c r="BB420" s="114"/>
      <c r="BC420" s="114"/>
      <c r="BD420" s="114"/>
      <c r="BE420" s="114"/>
      <c r="BF420" s="114"/>
      <c r="BG420" s="114"/>
      <c r="BH420" s="114"/>
      <c r="BI420" s="114"/>
      <c r="BJ420" s="114"/>
      <c r="BK420" s="114"/>
      <c r="BL420" s="114"/>
      <c r="BM420" s="114"/>
      <c r="BN420" s="114"/>
      <c r="BO420" s="114"/>
      <c r="BP420" s="114"/>
      <c r="BQ420" s="114"/>
      <c r="BR420" s="114">
        <v>0</v>
      </c>
      <c r="BS420" s="114"/>
      <c r="BT420" s="114"/>
      <c r="BU420" s="114"/>
      <c r="BV420" s="114"/>
      <c r="BW420" s="114"/>
      <c r="BX420" s="114"/>
      <c r="BY420" s="114"/>
      <c r="BZ420" s="114"/>
      <c r="CA420" s="114"/>
      <c r="CB420" s="114"/>
      <c r="CC420" s="114"/>
      <c r="CD420" s="114"/>
      <c r="CE420" s="114"/>
      <c r="CF420" s="114"/>
      <c r="CG420" s="114"/>
      <c r="CH420" s="114"/>
      <c r="CI420" s="115">
        <v>0</v>
      </c>
      <c r="CJ420" s="115"/>
      <c r="CK420" s="115"/>
      <c r="CL420" s="115"/>
      <c r="CM420" s="115"/>
      <c r="CN420" s="115"/>
      <c r="CO420" s="115"/>
      <c r="CP420" s="115"/>
      <c r="CQ420" s="115"/>
      <c r="CR420" s="115"/>
      <c r="CS420" s="115"/>
      <c r="CT420" s="115"/>
      <c r="CU420" s="115"/>
    </row>
    <row r="421" spans="1:99" ht="15.75" customHeight="1">
      <c r="A421" s="162" t="s">
        <v>844</v>
      </c>
      <c r="B421" s="162"/>
      <c r="C421" s="162"/>
      <c r="D421" s="162"/>
      <c r="E421" s="162"/>
      <c r="F421" s="162"/>
      <c r="G421" s="162"/>
      <c r="H421" s="162"/>
      <c r="I421" s="162"/>
      <c r="J421" s="162"/>
      <c r="K421" s="162"/>
      <c r="L421" s="162"/>
      <c r="M421" s="162"/>
      <c r="N421" s="162"/>
      <c r="O421" s="162"/>
      <c r="P421" s="162"/>
      <c r="Q421" s="162"/>
      <c r="R421" s="162"/>
      <c r="S421" s="162"/>
      <c r="T421" s="162"/>
      <c r="U421" s="162"/>
      <c r="V421" s="162"/>
      <c r="W421" s="182">
        <v>0</v>
      </c>
      <c r="X421" s="182"/>
      <c r="Y421" s="182"/>
      <c r="Z421" s="182"/>
      <c r="AA421" s="182"/>
      <c r="AB421" s="182"/>
      <c r="AC421" s="182"/>
      <c r="AD421" s="182"/>
      <c r="AE421" s="182"/>
      <c r="AF421" s="108">
        <v>0</v>
      </c>
      <c r="AG421" s="108"/>
      <c r="AH421" s="108"/>
      <c r="AI421" s="108"/>
      <c r="AJ421" s="108"/>
      <c r="AK421" s="108"/>
      <c r="AL421" s="108"/>
      <c r="AM421" s="108"/>
      <c r="AN421" s="108"/>
      <c r="AO421" s="108"/>
      <c r="AP421" s="108"/>
      <c r="AQ421" s="108"/>
      <c r="AR421" s="108"/>
      <c r="AS421" s="108"/>
      <c r="AT421" s="108"/>
      <c r="AU421" s="108"/>
      <c r="AV421" s="108"/>
      <c r="AW421" s="108"/>
      <c r="AX421" s="108">
        <v>0</v>
      </c>
      <c r="AY421" s="108"/>
      <c r="AZ421" s="108"/>
      <c r="BA421" s="108"/>
      <c r="BB421" s="108"/>
      <c r="BC421" s="108"/>
      <c r="BD421" s="108"/>
      <c r="BE421" s="108"/>
      <c r="BF421" s="108"/>
      <c r="BG421" s="108"/>
      <c r="BH421" s="108"/>
      <c r="BI421" s="108"/>
      <c r="BJ421" s="108"/>
      <c r="BK421" s="108"/>
      <c r="BL421" s="108"/>
      <c r="BM421" s="108"/>
      <c r="BN421" s="108"/>
      <c r="BO421" s="108"/>
      <c r="BP421" s="108"/>
      <c r="BQ421" s="108"/>
      <c r="BR421" s="108">
        <v>0</v>
      </c>
      <c r="BS421" s="108"/>
      <c r="BT421" s="108"/>
      <c r="BU421" s="108"/>
      <c r="BV421" s="108"/>
      <c r="BW421" s="108"/>
      <c r="BX421" s="108"/>
      <c r="BY421" s="108"/>
      <c r="BZ421" s="108"/>
      <c r="CA421" s="108"/>
      <c r="CB421" s="108"/>
      <c r="CC421" s="108"/>
      <c r="CD421" s="108"/>
      <c r="CE421" s="108"/>
      <c r="CF421" s="108"/>
      <c r="CG421" s="108"/>
      <c r="CH421" s="108"/>
      <c r="CI421" s="109">
        <v>0</v>
      </c>
      <c r="CJ421" s="109"/>
      <c r="CK421" s="109"/>
      <c r="CL421" s="109"/>
      <c r="CM421" s="109"/>
      <c r="CN421" s="109"/>
      <c r="CO421" s="109"/>
      <c r="CP421" s="109"/>
      <c r="CQ421" s="109"/>
      <c r="CR421" s="109"/>
      <c r="CS421" s="109"/>
      <c r="CT421" s="109"/>
      <c r="CU421" s="109"/>
    </row>
    <row r="422" ht="15.75" customHeight="1">
      <c r="A422" s="19"/>
    </row>
    <row r="423" ht="15.75" customHeight="1">
      <c r="A423" s="60"/>
    </row>
    <row r="424" spans="1:99" ht="25.5" customHeight="1">
      <c r="A424" s="135" t="s">
        <v>1040</v>
      </c>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6" t="s">
        <v>1031</v>
      </c>
      <c r="X424" s="136"/>
      <c r="Y424" s="136"/>
      <c r="Z424" s="136"/>
      <c r="AA424" s="136"/>
      <c r="AB424" s="136"/>
      <c r="AC424" s="136"/>
      <c r="AD424" s="136"/>
      <c r="AE424" s="136"/>
      <c r="AF424" s="136" t="s">
        <v>1010</v>
      </c>
      <c r="AG424" s="136"/>
      <c r="AH424" s="136"/>
      <c r="AI424" s="136"/>
      <c r="AJ424" s="136"/>
      <c r="AK424" s="136"/>
      <c r="AL424" s="136"/>
      <c r="AM424" s="136"/>
      <c r="AN424" s="136"/>
      <c r="AO424" s="136"/>
      <c r="AP424" s="136"/>
      <c r="AQ424" s="136"/>
      <c r="AR424" s="136"/>
      <c r="AS424" s="136"/>
      <c r="AT424" s="136"/>
      <c r="AU424" s="136"/>
      <c r="AV424" s="136"/>
      <c r="AW424" s="136"/>
      <c r="AX424" s="136" t="s">
        <v>1032</v>
      </c>
      <c r="AY424" s="136"/>
      <c r="AZ424" s="136"/>
      <c r="BA424" s="136"/>
      <c r="BB424" s="136"/>
      <c r="BC424" s="136"/>
      <c r="BD424" s="136"/>
      <c r="BE424" s="136"/>
      <c r="BF424" s="136"/>
      <c r="BG424" s="136"/>
      <c r="BH424" s="136"/>
      <c r="BI424" s="136"/>
      <c r="BJ424" s="136"/>
      <c r="BK424" s="136"/>
      <c r="BL424" s="136"/>
      <c r="BM424" s="136"/>
      <c r="BN424" s="136"/>
      <c r="BO424" s="136"/>
      <c r="BP424" s="136"/>
      <c r="BQ424" s="136"/>
      <c r="BR424" s="136" t="s">
        <v>1033</v>
      </c>
      <c r="BS424" s="136"/>
      <c r="BT424" s="136"/>
      <c r="BU424" s="136"/>
      <c r="BV424" s="136"/>
      <c r="BW424" s="136"/>
      <c r="BX424" s="136"/>
      <c r="BY424" s="136"/>
      <c r="BZ424" s="136"/>
      <c r="CA424" s="136"/>
      <c r="CB424" s="136"/>
      <c r="CC424" s="136"/>
      <c r="CD424" s="136"/>
      <c r="CE424" s="136"/>
      <c r="CF424" s="136"/>
      <c r="CG424" s="136"/>
      <c r="CH424" s="136"/>
      <c r="CI424" s="103" t="s">
        <v>1034</v>
      </c>
      <c r="CJ424" s="103"/>
      <c r="CK424" s="103"/>
      <c r="CL424" s="103"/>
      <c r="CM424" s="103"/>
      <c r="CN424" s="103"/>
      <c r="CO424" s="103"/>
      <c r="CP424" s="103"/>
      <c r="CQ424" s="103"/>
      <c r="CR424" s="103"/>
      <c r="CS424" s="103"/>
      <c r="CT424" s="103"/>
      <c r="CU424" s="103"/>
    </row>
    <row r="425" spans="1:99" ht="15.75" customHeight="1">
      <c r="A425" s="167" t="s">
        <v>1041</v>
      </c>
      <c r="B425" s="167"/>
      <c r="C425" s="167"/>
      <c r="D425" s="167"/>
      <c r="E425" s="167"/>
      <c r="F425" s="167"/>
      <c r="G425" s="167"/>
      <c r="H425" s="167"/>
      <c r="I425" s="167"/>
      <c r="J425" s="167"/>
      <c r="K425" s="167"/>
      <c r="L425" s="167"/>
      <c r="M425" s="167"/>
      <c r="N425" s="167"/>
      <c r="O425" s="167"/>
      <c r="P425" s="167"/>
      <c r="Q425" s="167"/>
      <c r="R425" s="167"/>
      <c r="S425" s="167"/>
      <c r="T425" s="167"/>
      <c r="U425" s="167"/>
      <c r="V425" s="167"/>
      <c r="W425" s="183">
        <v>0</v>
      </c>
      <c r="X425" s="183"/>
      <c r="Y425" s="183"/>
      <c r="Z425" s="183"/>
      <c r="AA425" s="183"/>
      <c r="AB425" s="183"/>
      <c r="AC425" s="183"/>
      <c r="AD425" s="183"/>
      <c r="AE425" s="183"/>
      <c r="AF425" s="114">
        <v>0</v>
      </c>
      <c r="AG425" s="114"/>
      <c r="AH425" s="114"/>
      <c r="AI425" s="114"/>
      <c r="AJ425" s="114"/>
      <c r="AK425" s="114"/>
      <c r="AL425" s="114"/>
      <c r="AM425" s="114"/>
      <c r="AN425" s="114"/>
      <c r="AO425" s="114"/>
      <c r="AP425" s="114"/>
      <c r="AQ425" s="114"/>
      <c r="AR425" s="114"/>
      <c r="AS425" s="114"/>
      <c r="AT425" s="114"/>
      <c r="AU425" s="114"/>
      <c r="AV425" s="114"/>
      <c r="AW425" s="114"/>
      <c r="AX425" s="114">
        <v>0</v>
      </c>
      <c r="AY425" s="114"/>
      <c r="AZ425" s="114"/>
      <c r="BA425" s="114"/>
      <c r="BB425" s="114"/>
      <c r="BC425" s="114"/>
      <c r="BD425" s="114"/>
      <c r="BE425" s="114"/>
      <c r="BF425" s="114"/>
      <c r="BG425" s="114"/>
      <c r="BH425" s="114"/>
      <c r="BI425" s="114"/>
      <c r="BJ425" s="114"/>
      <c r="BK425" s="114"/>
      <c r="BL425" s="114"/>
      <c r="BM425" s="114"/>
      <c r="BN425" s="114"/>
      <c r="BO425" s="114"/>
      <c r="BP425" s="114"/>
      <c r="BQ425" s="114"/>
      <c r="BR425" s="114">
        <v>0</v>
      </c>
      <c r="BS425" s="114"/>
      <c r="BT425" s="114"/>
      <c r="BU425" s="114"/>
      <c r="BV425" s="114"/>
      <c r="BW425" s="114"/>
      <c r="BX425" s="114"/>
      <c r="BY425" s="114"/>
      <c r="BZ425" s="114"/>
      <c r="CA425" s="114"/>
      <c r="CB425" s="114"/>
      <c r="CC425" s="114"/>
      <c r="CD425" s="114"/>
      <c r="CE425" s="114"/>
      <c r="CF425" s="114"/>
      <c r="CG425" s="114"/>
      <c r="CH425" s="114"/>
      <c r="CI425" s="115">
        <v>0</v>
      </c>
      <c r="CJ425" s="115"/>
      <c r="CK425" s="115"/>
      <c r="CL425" s="115"/>
      <c r="CM425" s="115"/>
      <c r="CN425" s="115"/>
      <c r="CO425" s="115"/>
      <c r="CP425" s="115"/>
      <c r="CQ425" s="115"/>
      <c r="CR425" s="115"/>
      <c r="CS425" s="115"/>
      <c r="CT425" s="115"/>
      <c r="CU425" s="115"/>
    </row>
    <row r="426" spans="1:99" ht="25.5" customHeight="1">
      <c r="A426" s="167" t="s">
        <v>1035</v>
      </c>
      <c r="B426" s="167"/>
      <c r="C426" s="167"/>
      <c r="D426" s="167"/>
      <c r="E426" s="167"/>
      <c r="F426" s="167"/>
      <c r="G426" s="167"/>
      <c r="H426" s="167"/>
      <c r="I426" s="167"/>
      <c r="J426" s="167"/>
      <c r="K426" s="167"/>
      <c r="L426" s="167"/>
      <c r="M426" s="167"/>
      <c r="N426" s="167"/>
      <c r="O426" s="167"/>
      <c r="P426" s="167"/>
      <c r="Q426" s="167"/>
      <c r="R426" s="167"/>
      <c r="S426" s="167"/>
      <c r="T426" s="167"/>
      <c r="U426" s="167"/>
      <c r="V426" s="167"/>
      <c r="W426" s="183">
        <v>0</v>
      </c>
      <c r="X426" s="183"/>
      <c r="Y426" s="183"/>
      <c r="Z426" s="183"/>
      <c r="AA426" s="183"/>
      <c r="AB426" s="183"/>
      <c r="AC426" s="183"/>
      <c r="AD426" s="183"/>
      <c r="AE426" s="183"/>
      <c r="AF426" s="114">
        <v>0</v>
      </c>
      <c r="AG426" s="114"/>
      <c r="AH426" s="114"/>
      <c r="AI426" s="114"/>
      <c r="AJ426" s="114"/>
      <c r="AK426" s="114"/>
      <c r="AL426" s="114"/>
      <c r="AM426" s="114"/>
      <c r="AN426" s="114"/>
      <c r="AO426" s="114"/>
      <c r="AP426" s="114"/>
      <c r="AQ426" s="114"/>
      <c r="AR426" s="114"/>
      <c r="AS426" s="114"/>
      <c r="AT426" s="114"/>
      <c r="AU426" s="114"/>
      <c r="AV426" s="114"/>
      <c r="AW426" s="114"/>
      <c r="AX426" s="114">
        <v>0</v>
      </c>
      <c r="AY426" s="114"/>
      <c r="AZ426" s="114"/>
      <c r="BA426" s="114"/>
      <c r="BB426" s="114"/>
      <c r="BC426" s="114"/>
      <c r="BD426" s="114"/>
      <c r="BE426" s="114"/>
      <c r="BF426" s="114"/>
      <c r="BG426" s="114"/>
      <c r="BH426" s="114"/>
      <c r="BI426" s="114"/>
      <c r="BJ426" s="114"/>
      <c r="BK426" s="114"/>
      <c r="BL426" s="114"/>
      <c r="BM426" s="114"/>
      <c r="BN426" s="114"/>
      <c r="BO426" s="114"/>
      <c r="BP426" s="114"/>
      <c r="BQ426" s="114"/>
      <c r="BR426" s="114">
        <v>0</v>
      </c>
      <c r="BS426" s="114"/>
      <c r="BT426" s="114"/>
      <c r="BU426" s="114"/>
      <c r="BV426" s="114"/>
      <c r="BW426" s="114"/>
      <c r="BX426" s="114"/>
      <c r="BY426" s="114"/>
      <c r="BZ426" s="114"/>
      <c r="CA426" s="114"/>
      <c r="CB426" s="114"/>
      <c r="CC426" s="114"/>
      <c r="CD426" s="114"/>
      <c r="CE426" s="114"/>
      <c r="CF426" s="114"/>
      <c r="CG426" s="114"/>
      <c r="CH426" s="114"/>
      <c r="CI426" s="115">
        <v>0</v>
      </c>
      <c r="CJ426" s="115"/>
      <c r="CK426" s="115"/>
      <c r="CL426" s="115"/>
      <c r="CM426" s="115"/>
      <c r="CN426" s="115"/>
      <c r="CO426" s="115"/>
      <c r="CP426" s="115"/>
      <c r="CQ426" s="115"/>
      <c r="CR426" s="115"/>
      <c r="CS426" s="115"/>
      <c r="CT426" s="115"/>
      <c r="CU426" s="115"/>
    </row>
    <row r="427" spans="1:99" ht="25.5" customHeight="1">
      <c r="A427" s="167" t="s">
        <v>1042</v>
      </c>
      <c r="B427" s="167"/>
      <c r="C427" s="167"/>
      <c r="D427" s="167"/>
      <c r="E427" s="167"/>
      <c r="F427" s="167"/>
      <c r="G427" s="167"/>
      <c r="H427" s="167"/>
      <c r="I427" s="167"/>
      <c r="J427" s="167"/>
      <c r="K427" s="167"/>
      <c r="L427" s="167"/>
      <c r="M427" s="167"/>
      <c r="N427" s="167"/>
      <c r="O427" s="167"/>
      <c r="P427" s="167"/>
      <c r="Q427" s="167"/>
      <c r="R427" s="167"/>
      <c r="S427" s="167"/>
      <c r="T427" s="167"/>
      <c r="U427" s="167"/>
      <c r="V427" s="167"/>
      <c r="W427" s="183">
        <v>0</v>
      </c>
      <c r="X427" s="183"/>
      <c r="Y427" s="183"/>
      <c r="Z427" s="183"/>
      <c r="AA427" s="183"/>
      <c r="AB427" s="183"/>
      <c r="AC427" s="183"/>
      <c r="AD427" s="183"/>
      <c r="AE427" s="183"/>
      <c r="AF427" s="114">
        <v>0</v>
      </c>
      <c r="AG427" s="114"/>
      <c r="AH427" s="114"/>
      <c r="AI427" s="114"/>
      <c r="AJ427" s="114"/>
      <c r="AK427" s="114"/>
      <c r="AL427" s="114"/>
      <c r="AM427" s="114"/>
      <c r="AN427" s="114"/>
      <c r="AO427" s="114"/>
      <c r="AP427" s="114"/>
      <c r="AQ427" s="114"/>
      <c r="AR427" s="114"/>
      <c r="AS427" s="114"/>
      <c r="AT427" s="114"/>
      <c r="AU427" s="114"/>
      <c r="AV427" s="114"/>
      <c r="AW427" s="114"/>
      <c r="AX427" s="114">
        <v>0</v>
      </c>
      <c r="AY427" s="114"/>
      <c r="AZ427" s="114"/>
      <c r="BA427" s="114"/>
      <c r="BB427" s="114"/>
      <c r="BC427" s="114"/>
      <c r="BD427" s="114"/>
      <c r="BE427" s="114"/>
      <c r="BF427" s="114"/>
      <c r="BG427" s="114"/>
      <c r="BH427" s="114"/>
      <c r="BI427" s="114"/>
      <c r="BJ427" s="114"/>
      <c r="BK427" s="114"/>
      <c r="BL427" s="114"/>
      <c r="BM427" s="114"/>
      <c r="BN427" s="114"/>
      <c r="BO427" s="114"/>
      <c r="BP427" s="114"/>
      <c r="BQ427" s="114"/>
      <c r="BR427" s="114">
        <v>0</v>
      </c>
      <c r="BS427" s="114"/>
      <c r="BT427" s="114"/>
      <c r="BU427" s="114"/>
      <c r="BV427" s="114"/>
      <c r="BW427" s="114"/>
      <c r="BX427" s="114"/>
      <c r="BY427" s="114"/>
      <c r="BZ427" s="114"/>
      <c r="CA427" s="114"/>
      <c r="CB427" s="114"/>
      <c r="CC427" s="114"/>
      <c r="CD427" s="114"/>
      <c r="CE427" s="114"/>
      <c r="CF427" s="114"/>
      <c r="CG427" s="114"/>
      <c r="CH427" s="114"/>
      <c r="CI427" s="115">
        <v>0</v>
      </c>
      <c r="CJ427" s="115"/>
      <c r="CK427" s="115"/>
      <c r="CL427" s="115"/>
      <c r="CM427" s="115"/>
      <c r="CN427" s="115"/>
      <c r="CO427" s="115"/>
      <c r="CP427" s="115"/>
      <c r="CQ427" s="115"/>
      <c r="CR427" s="115"/>
      <c r="CS427" s="115"/>
      <c r="CT427" s="115"/>
      <c r="CU427" s="115"/>
    </row>
    <row r="428" spans="1:99" ht="15.75" customHeight="1">
      <c r="A428" s="167" t="s">
        <v>1043</v>
      </c>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83">
        <v>0</v>
      </c>
      <c r="X428" s="183"/>
      <c r="Y428" s="183"/>
      <c r="Z428" s="183"/>
      <c r="AA428" s="183"/>
      <c r="AB428" s="183"/>
      <c r="AC428" s="183"/>
      <c r="AD428" s="183"/>
      <c r="AE428" s="183"/>
      <c r="AF428" s="114">
        <v>0</v>
      </c>
      <c r="AG428" s="114"/>
      <c r="AH428" s="114"/>
      <c r="AI428" s="114"/>
      <c r="AJ428" s="114"/>
      <c r="AK428" s="114"/>
      <c r="AL428" s="114"/>
      <c r="AM428" s="114"/>
      <c r="AN428" s="114"/>
      <c r="AO428" s="114"/>
      <c r="AP428" s="114"/>
      <c r="AQ428" s="114"/>
      <c r="AR428" s="114"/>
      <c r="AS428" s="114"/>
      <c r="AT428" s="114"/>
      <c r="AU428" s="114"/>
      <c r="AV428" s="114"/>
      <c r="AW428" s="114"/>
      <c r="AX428" s="114">
        <v>0</v>
      </c>
      <c r="AY428" s="114"/>
      <c r="AZ428" s="114"/>
      <c r="BA428" s="114"/>
      <c r="BB428" s="114"/>
      <c r="BC428" s="114"/>
      <c r="BD428" s="114"/>
      <c r="BE428" s="114"/>
      <c r="BF428" s="114"/>
      <c r="BG428" s="114"/>
      <c r="BH428" s="114"/>
      <c r="BI428" s="114"/>
      <c r="BJ428" s="114"/>
      <c r="BK428" s="114"/>
      <c r="BL428" s="114"/>
      <c r="BM428" s="114"/>
      <c r="BN428" s="114"/>
      <c r="BO428" s="114"/>
      <c r="BP428" s="114"/>
      <c r="BQ428" s="114"/>
      <c r="BR428" s="114">
        <v>0</v>
      </c>
      <c r="BS428" s="114"/>
      <c r="BT428" s="114"/>
      <c r="BU428" s="114"/>
      <c r="BV428" s="114"/>
      <c r="BW428" s="114"/>
      <c r="BX428" s="114"/>
      <c r="BY428" s="114"/>
      <c r="BZ428" s="114"/>
      <c r="CA428" s="114"/>
      <c r="CB428" s="114"/>
      <c r="CC428" s="114"/>
      <c r="CD428" s="114"/>
      <c r="CE428" s="114"/>
      <c r="CF428" s="114"/>
      <c r="CG428" s="114"/>
      <c r="CH428" s="114"/>
      <c r="CI428" s="115">
        <v>0</v>
      </c>
      <c r="CJ428" s="115"/>
      <c r="CK428" s="115"/>
      <c r="CL428" s="115"/>
      <c r="CM428" s="115"/>
      <c r="CN428" s="115"/>
      <c r="CO428" s="115"/>
      <c r="CP428" s="115"/>
      <c r="CQ428" s="115"/>
      <c r="CR428" s="115"/>
      <c r="CS428" s="115"/>
      <c r="CT428" s="115"/>
      <c r="CU428" s="115"/>
    </row>
    <row r="429" spans="1:99" ht="15.75" customHeight="1">
      <c r="A429" s="167" t="s">
        <v>1044</v>
      </c>
      <c r="B429" s="167"/>
      <c r="C429" s="167"/>
      <c r="D429" s="167"/>
      <c r="E429" s="167"/>
      <c r="F429" s="167"/>
      <c r="G429" s="167"/>
      <c r="H429" s="167"/>
      <c r="I429" s="167"/>
      <c r="J429" s="167"/>
      <c r="K429" s="167"/>
      <c r="L429" s="167"/>
      <c r="M429" s="167"/>
      <c r="N429" s="167"/>
      <c r="O429" s="167"/>
      <c r="P429" s="167"/>
      <c r="Q429" s="167"/>
      <c r="R429" s="167"/>
      <c r="S429" s="167"/>
      <c r="T429" s="167"/>
      <c r="U429" s="167"/>
      <c r="V429" s="167"/>
      <c r="W429" s="183">
        <v>0</v>
      </c>
      <c r="X429" s="183"/>
      <c r="Y429" s="183"/>
      <c r="Z429" s="183"/>
      <c r="AA429" s="183"/>
      <c r="AB429" s="183"/>
      <c r="AC429" s="183"/>
      <c r="AD429" s="183"/>
      <c r="AE429" s="183"/>
      <c r="AF429" s="114">
        <v>0</v>
      </c>
      <c r="AG429" s="114"/>
      <c r="AH429" s="114"/>
      <c r="AI429" s="114"/>
      <c r="AJ429" s="114"/>
      <c r="AK429" s="114"/>
      <c r="AL429" s="114"/>
      <c r="AM429" s="114"/>
      <c r="AN429" s="114"/>
      <c r="AO429" s="114"/>
      <c r="AP429" s="114"/>
      <c r="AQ429" s="114"/>
      <c r="AR429" s="114"/>
      <c r="AS429" s="114"/>
      <c r="AT429" s="114"/>
      <c r="AU429" s="114"/>
      <c r="AV429" s="114"/>
      <c r="AW429" s="114"/>
      <c r="AX429" s="114">
        <v>0</v>
      </c>
      <c r="AY429" s="114"/>
      <c r="AZ429" s="114"/>
      <c r="BA429" s="114"/>
      <c r="BB429" s="114"/>
      <c r="BC429" s="114"/>
      <c r="BD429" s="114"/>
      <c r="BE429" s="114"/>
      <c r="BF429" s="114"/>
      <c r="BG429" s="114"/>
      <c r="BH429" s="114"/>
      <c r="BI429" s="114"/>
      <c r="BJ429" s="114"/>
      <c r="BK429" s="114"/>
      <c r="BL429" s="114"/>
      <c r="BM429" s="114"/>
      <c r="BN429" s="114"/>
      <c r="BO429" s="114"/>
      <c r="BP429" s="114"/>
      <c r="BQ429" s="114"/>
      <c r="BR429" s="114">
        <v>0</v>
      </c>
      <c r="BS429" s="114"/>
      <c r="BT429" s="114"/>
      <c r="BU429" s="114"/>
      <c r="BV429" s="114"/>
      <c r="BW429" s="114"/>
      <c r="BX429" s="114"/>
      <c r="BY429" s="114"/>
      <c r="BZ429" s="114"/>
      <c r="CA429" s="114"/>
      <c r="CB429" s="114"/>
      <c r="CC429" s="114"/>
      <c r="CD429" s="114"/>
      <c r="CE429" s="114"/>
      <c r="CF429" s="114"/>
      <c r="CG429" s="114"/>
      <c r="CH429" s="114"/>
      <c r="CI429" s="115">
        <v>0</v>
      </c>
      <c r="CJ429" s="115"/>
      <c r="CK429" s="115"/>
      <c r="CL429" s="115"/>
      <c r="CM429" s="115"/>
      <c r="CN429" s="115"/>
      <c r="CO429" s="115"/>
      <c r="CP429" s="115"/>
      <c r="CQ429" s="115"/>
      <c r="CR429" s="115"/>
      <c r="CS429" s="115"/>
      <c r="CT429" s="115"/>
      <c r="CU429" s="115"/>
    </row>
    <row r="430" spans="1:99" ht="15.75" customHeight="1">
      <c r="A430" s="167" t="s">
        <v>1045</v>
      </c>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83">
        <v>0</v>
      </c>
      <c r="X430" s="183"/>
      <c r="Y430" s="183"/>
      <c r="Z430" s="183"/>
      <c r="AA430" s="183"/>
      <c r="AB430" s="183"/>
      <c r="AC430" s="183"/>
      <c r="AD430" s="183"/>
      <c r="AE430" s="183"/>
      <c r="AF430" s="114">
        <v>0</v>
      </c>
      <c r="AG430" s="114"/>
      <c r="AH430" s="114"/>
      <c r="AI430" s="114"/>
      <c r="AJ430" s="114"/>
      <c r="AK430" s="114"/>
      <c r="AL430" s="114"/>
      <c r="AM430" s="114"/>
      <c r="AN430" s="114"/>
      <c r="AO430" s="114"/>
      <c r="AP430" s="114"/>
      <c r="AQ430" s="114"/>
      <c r="AR430" s="114"/>
      <c r="AS430" s="114"/>
      <c r="AT430" s="114"/>
      <c r="AU430" s="114"/>
      <c r="AV430" s="114"/>
      <c r="AW430" s="114"/>
      <c r="AX430" s="114">
        <v>0</v>
      </c>
      <c r="AY430" s="114"/>
      <c r="AZ430" s="114"/>
      <c r="BA430" s="114"/>
      <c r="BB430" s="114"/>
      <c r="BC430" s="114"/>
      <c r="BD430" s="114"/>
      <c r="BE430" s="114"/>
      <c r="BF430" s="114"/>
      <c r="BG430" s="114"/>
      <c r="BH430" s="114"/>
      <c r="BI430" s="114"/>
      <c r="BJ430" s="114"/>
      <c r="BK430" s="114"/>
      <c r="BL430" s="114"/>
      <c r="BM430" s="114"/>
      <c r="BN430" s="114"/>
      <c r="BO430" s="114"/>
      <c r="BP430" s="114"/>
      <c r="BQ430" s="114"/>
      <c r="BR430" s="114">
        <v>0</v>
      </c>
      <c r="BS430" s="114"/>
      <c r="BT430" s="114"/>
      <c r="BU430" s="114"/>
      <c r="BV430" s="114"/>
      <c r="BW430" s="114"/>
      <c r="BX430" s="114"/>
      <c r="BY430" s="114"/>
      <c r="BZ430" s="114"/>
      <c r="CA430" s="114"/>
      <c r="CB430" s="114"/>
      <c r="CC430" s="114"/>
      <c r="CD430" s="114"/>
      <c r="CE430" s="114"/>
      <c r="CF430" s="114"/>
      <c r="CG430" s="114"/>
      <c r="CH430" s="114"/>
      <c r="CI430" s="115">
        <v>0</v>
      </c>
      <c r="CJ430" s="115"/>
      <c r="CK430" s="115"/>
      <c r="CL430" s="115"/>
      <c r="CM430" s="115"/>
      <c r="CN430" s="115"/>
      <c r="CO430" s="115"/>
      <c r="CP430" s="115"/>
      <c r="CQ430" s="115"/>
      <c r="CR430" s="115"/>
      <c r="CS430" s="115"/>
      <c r="CT430" s="115"/>
      <c r="CU430" s="115"/>
    </row>
    <row r="431" spans="1:99" ht="15.75" customHeight="1">
      <c r="A431" s="162" t="s">
        <v>844</v>
      </c>
      <c r="B431" s="162"/>
      <c r="C431" s="162"/>
      <c r="D431" s="162"/>
      <c r="E431" s="162"/>
      <c r="F431" s="162"/>
      <c r="G431" s="162"/>
      <c r="H431" s="162"/>
      <c r="I431" s="162"/>
      <c r="J431" s="162"/>
      <c r="K431" s="162"/>
      <c r="L431" s="162"/>
      <c r="M431" s="162"/>
      <c r="N431" s="162"/>
      <c r="O431" s="162"/>
      <c r="P431" s="162"/>
      <c r="Q431" s="162"/>
      <c r="R431" s="162"/>
      <c r="S431" s="162"/>
      <c r="T431" s="162"/>
      <c r="U431" s="162"/>
      <c r="V431" s="162"/>
      <c r="W431" s="182">
        <v>0</v>
      </c>
      <c r="X431" s="182"/>
      <c r="Y431" s="182"/>
      <c r="Z431" s="182"/>
      <c r="AA431" s="182"/>
      <c r="AB431" s="182"/>
      <c r="AC431" s="182"/>
      <c r="AD431" s="182"/>
      <c r="AE431" s="182"/>
      <c r="AF431" s="108">
        <v>0</v>
      </c>
      <c r="AG431" s="108"/>
      <c r="AH431" s="108"/>
      <c r="AI431" s="108"/>
      <c r="AJ431" s="108"/>
      <c r="AK431" s="108"/>
      <c r="AL431" s="108"/>
      <c r="AM431" s="108"/>
      <c r="AN431" s="108"/>
      <c r="AO431" s="108"/>
      <c r="AP431" s="108"/>
      <c r="AQ431" s="108"/>
      <c r="AR431" s="108"/>
      <c r="AS431" s="108"/>
      <c r="AT431" s="108"/>
      <c r="AU431" s="108"/>
      <c r="AV431" s="108"/>
      <c r="AW431" s="108"/>
      <c r="AX431" s="108">
        <v>0</v>
      </c>
      <c r="AY431" s="108"/>
      <c r="AZ431" s="108"/>
      <c r="BA431" s="108"/>
      <c r="BB431" s="108"/>
      <c r="BC431" s="108"/>
      <c r="BD431" s="108"/>
      <c r="BE431" s="108"/>
      <c r="BF431" s="108"/>
      <c r="BG431" s="108"/>
      <c r="BH431" s="108"/>
      <c r="BI431" s="108"/>
      <c r="BJ431" s="108"/>
      <c r="BK431" s="108"/>
      <c r="BL431" s="108"/>
      <c r="BM431" s="108"/>
      <c r="BN431" s="108"/>
      <c r="BO431" s="108"/>
      <c r="BP431" s="108"/>
      <c r="BQ431" s="108"/>
      <c r="BR431" s="108">
        <v>0</v>
      </c>
      <c r="BS431" s="108"/>
      <c r="BT431" s="108"/>
      <c r="BU431" s="108"/>
      <c r="BV431" s="108"/>
      <c r="BW431" s="108"/>
      <c r="BX431" s="108"/>
      <c r="BY431" s="108"/>
      <c r="BZ431" s="108"/>
      <c r="CA431" s="108"/>
      <c r="CB431" s="108"/>
      <c r="CC431" s="108"/>
      <c r="CD431" s="108"/>
      <c r="CE431" s="108"/>
      <c r="CF431" s="108"/>
      <c r="CG431" s="108"/>
      <c r="CH431" s="108"/>
      <c r="CI431" s="109">
        <v>0</v>
      </c>
      <c r="CJ431" s="109"/>
      <c r="CK431" s="109"/>
      <c r="CL431" s="109"/>
      <c r="CM431" s="109"/>
      <c r="CN431" s="109"/>
      <c r="CO431" s="109"/>
      <c r="CP431" s="109"/>
      <c r="CQ431" s="109"/>
      <c r="CR431" s="109"/>
      <c r="CS431" s="109"/>
      <c r="CT431" s="109"/>
      <c r="CU431" s="109"/>
    </row>
    <row r="432" ht="15.75" customHeight="1">
      <c r="A432" s="19"/>
    </row>
    <row r="433" ht="15.75" customHeight="1">
      <c r="A433" s="82"/>
    </row>
    <row r="434" spans="1:96" ht="15.75" customHeight="1">
      <c r="A434" s="135" t="s">
        <v>1046</v>
      </c>
      <c r="B434" s="135"/>
      <c r="C434" s="135"/>
      <c r="D434" s="135"/>
      <c r="E434" s="135"/>
      <c r="F434" s="135"/>
      <c r="G434" s="135"/>
      <c r="H434" s="135"/>
      <c r="I434" s="135"/>
      <c r="J434" s="135"/>
      <c r="K434" s="136" t="s">
        <v>854</v>
      </c>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36"/>
      <c r="BA434" s="103" t="s">
        <v>855</v>
      </c>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c r="CI434" s="103"/>
      <c r="CJ434" s="103"/>
      <c r="CK434" s="103"/>
      <c r="CL434" s="103"/>
      <c r="CM434" s="103"/>
      <c r="CN434" s="103"/>
      <c r="CO434" s="103"/>
      <c r="CP434" s="103"/>
      <c r="CQ434" s="103"/>
      <c r="CR434" s="103"/>
    </row>
    <row r="435" spans="1:96" ht="43.5" customHeight="1">
      <c r="A435" s="135"/>
      <c r="B435" s="135"/>
      <c r="C435" s="135"/>
      <c r="D435" s="135"/>
      <c r="E435" s="135"/>
      <c r="F435" s="135"/>
      <c r="G435" s="135"/>
      <c r="H435" s="135"/>
      <c r="I435" s="135"/>
      <c r="J435" s="135"/>
      <c r="K435" s="129" t="s">
        <v>1047</v>
      </c>
      <c r="L435" s="129"/>
      <c r="M435" s="129"/>
      <c r="N435" s="129"/>
      <c r="O435" s="129"/>
      <c r="P435" s="129"/>
      <c r="Q435" s="129"/>
      <c r="R435" s="129"/>
      <c r="S435" s="129"/>
      <c r="T435" s="129"/>
      <c r="U435" s="129"/>
      <c r="V435" s="129" t="s">
        <v>1048</v>
      </c>
      <c r="W435" s="129"/>
      <c r="X435" s="129"/>
      <c r="Y435" s="129"/>
      <c r="Z435" s="129"/>
      <c r="AA435" s="129"/>
      <c r="AB435" s="129"/>
      <c r="AC435" s="129"/>
      <c r="AD435" s="129"/>
      <c r="AE435" s="129"/>
      <c r="AF435" s="129"/>
      <c r="AG435" s="129" t="s">
        <v>1049</v>
      </c>
      <c r="AH435" s="129"/>
      <c r="AI435" s="129"/>
      <c r="AJ435" s="129"/>
      <c r="AK435" s="129"/>
      <c r="AL435" s="129"/>
      <c r="AM435" s="129"/>
      <c r="AN435" s="129"/>
      <c r="AO435" s="129"/>
      <c r="AP435" s="129"/>
      <c r="AQ435" s="129"/>
      <c r="AR435" s="129"/>
      <c r="AS435" s="129"/>
      <c r="AT435" s="129"/>
      <c r="AU435" s="129"/>
      <c r="AV435" s="129"/>
      <c r="AW435" s="129"/>
      <c r="AX435" s="129"/>
      <c r="AY435" s="129"/>
      <c r="AZ435" s="129"/>
      <c r="BA435" s="129" t="s">
        <v>1047</v>
      </c>
      <c r="BB435" s="129"/>
      <c r="BC435" s="129"/>
      <c r="BD435" s="129"/>
      <c r="BE435" s="129"/>
      <c r="BF435" s="129"/>
      <c r="BG435" s="129"/>
      <c r="BH435" s="129"/>
      <c r="BI435" s="129"/>
      <c r="BJ435" s="129"/>
      <c r="BK435" s="129"/>
      <c r="BL435" s="129"/>
      <c r="BM435" s="129"/>
      <c r="BN435" s="129"/>
      <c r="BO435" s="129"/>
      <c r="BP435" s="129"/>
      <c r="BQ435" s="129"/>
      <c r="BR435" s="129"/>
      <c r="BS435" s="129"/>
      <c r="BT435" s="129" t="s">
        <v>1048</v>
      </c>
      <c r="BU435" s="129"/>
      <c r="BV435" s="129"/>
      <c r="BW435" s="129"/>
      <c r="BX435" s="129"/>
      <c r="BY435" s="129"/>
      <c r="BZ435" s="129"/>
      <c r="CA435" s="129"/>
      <c r="CB435" s="129"/>
      <c r="CC435" s="129"/>
      <c r="CD435" s="129"/>
      <c r="CE435" s="129"/>
      <c r="CF435" s="129"/>
      <c r="CG435" s="130" t="s">
        <v>1049</v>
      </c>
      <c r="CH435" s="130"/>
      <c r="CI435" s="130"/>
      <c r="CJ435" s="130"/>
      <c r="CK435" s="130"/>
      <c r="CL435" s="130"/>
      <c r="CM435" s="130"/>
      <c r="CN435" s="130"/>
      <c r="CO435" s="130"/>
      <c r="CP435" s="130"/>
      <c r="CQ435" s="130"/>
      <c r="CR435" s="130"/>
    </row>
    <row r="436" spans="1:96" ht="15.75" customHeight="1">
      <c r="A436" s="181" t="s">
        <v>1050</v>
      </c>
      <c r="B436" s="181"/>
      <c r="C436" s="181"/>
      <c r="D436" s="181"/>
      <c r="E436" s="181"/>
      <c r="F436" s="181"/>
      <c r="G436" s="181"/>
      <c r="H436" s="181"/>
      <c r="I436" s="181"/>
      <c r="J436" s="181"/>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c r="AO436" s="114"/>
      <c r="AP436" s="114"/>
      <c r="AQ436" s="114"/>
      <c r="AR436" s="114"/>
      <c r="AS436" s="114"/>
      <c r="AT436" s="114"/>
      <c r="AU436" s="114"/>
      <c r="AV436" s="114"/>
      <c r="AW436" s="114"/>
      <c r="AX436" s="114"/>
      <c r="AY436" s="114"/>
      <c r="AZ436" s="114"/>
      <c r="BA436" s="114"/>
      <c r="BB436" s="114"/>
      <c r="BC436" s="114"/>
      <c r="BD436" s="114"/>
      <c r="BE436" s="114"/>
      <c r="BF436" s="114"/>
      <c r="BG436" s="114"/>
      <c r="BH436" s="114"/>
      <c r="BI436" s="114"/>
      <c r="BJ436" s="114"/>
      <c r="BK436" s="114"/>
      <c r="BL436" s="114"/>
      <c r="BM436" s="114"/>
      <c r="BN436" s="114"/>
      <c r="BO436" s="114"/>
      <c r="BP436" s="114"/>
      <c r="BQ436" s="114"/>
      <c r="BR436" s="114"/>
      <c r="BS436" s="114"/>
      <c r="BT436" s="114"/>
      <c r="BU436" s="114"/>
      <c r="BV436" s="114"/>
      <c r="BW436" s="114"/>
      <c r="BX436" s="114"/>
      <c r="BY436" s="114"/>
      <c r="BZ436" s="114"/>
      <c r="CA436" s="114"/>
      <c r="CB436" s="114"/>
      <c r="CC436" s="114"/>
      <c r="CD436" s="114"/>
      <c r="CE436" s="114"/>
      <c r="CF436" s="114"/>
      <c r="CG436" s="115"/>
      <c r="CH436" s="115"/>
      <c r="CI436" s="115"/>
      <c r="CJ436" s="115"/>
      <c r="CK436" s="115"/>
      <c r="CL436" s="115"/>
      <c r="CM436" s="115"/>
      <c r="CN436" s="115"/>
      <c r="CO436" s="115"/>
      <c r="CP436" s="115"/>
      <c r="CQ436" s="115"/>
      <c r="CR436" s="115"/>
    </row>
    <row r="437" spans="1:96" ht="15.75" customHeight="1">
      <c r="A437" s="181" t="s">
        <v>1051</v>
      </c>
      <c r="B437" s="181"/>
      <c r="C437" s="181"/>
      <c r="D437" s="181"/>
      <c r="E437" s="181"/>
      <c r="F437" s="181"/>
      <c r="G437" s="181"/>
      <c r="H437" s="181"/>
      <c r="I437" s="181"/>
      <c r="J437" s="181"/>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c r="AO437" s="114"/>
      <c r="AP437" s="114"/>
      <c r="AQ437" s="114"/>
      <c r="AR437" s="114"/>
      <c r="AS437" s="114"/>
      <c r="AT437" s="114"/>
      <c r="AU437" s="114"/>
      <c r="AV437" s="114"/>
      <c r="AW437" s="114"/>
      <c r="AX437" s="114"/>
      <c r="AY437" s="114"/>
      <c r="AZ437" s="114"/>
      <c r="BA437" s="114"/>
      <c r="BB437" s="114"/>
      <c r="BC437" s="114"/>
      <c r="BD437" s="114"/>
      <c r="BE437" s="114"/>
      <c r="BF437" s="114"/>
      <c r="BG437" s="114"/>
      <c r="BH437" s="114"/>
      <c r="BI437" s="114"/>
      <c r="BJ437" s="114"/>
      <c r="BK437" s="114"/>
      <c r="BL437" s="114"/>
      <c r="BM437" s="114"/>
      <c r="BN437" s="114"/>
      <c r="BO437" s="114"/>
      <c r="BP437" s="114"/>
      <c r="BQ437" s="114"/>
      <c r="BR437" s="114"/>
      <c r="BS437" s="114"/>
      <c r="BT437" s="114"/>
      <c r="BU437" s="114"/>
      <c r="BV437" s="114"/>
      <c r="BW437" s="114"/>
      <c r="BX437" s="114"/>
      <c r="BY437" s="114"/>
      <c r="BZ437" s="114"/>
      <c r="CA437" s="114"/>
      <c r="CB437" s="114"/>
      <c r="CC437" s="114"/>
      <c r="CD437" s="114"/>
      <c r="CE437" s="114"/>
      <c r="CF437" s="114"/>
      <c r="CG437" s="115"/>
      <c r="CH437" s="115"/>
      <c r="CI437" s="115"/>
      <c r="CJ437" s="115"/>
      <c r="CK437" s="115"/>
      <c r="CL437" s="115"/>
      <c r="CM437" s="115"/>
      <c r="CN437" s="115"/>
      <c r="CO437" s="115"/>
      <c r="CP437" s="115"/>
      <c r="CQ437" s="115"/>
      <c r="CR437" s="115"/>
    </row>
    <row r="438" spans="1:96" ht="15.75" customHeight="1">
      <c r="A438" s="180" t="s">
        <v>1052</v>
      </c>
      <c r="B438" s="180"/>
      <c r="C438" s="180"/>
      <c r="D438" s="180"/>
      <c r="E438" s="180"/>
      <c r="F438" s="180"/>
      <c r="G438" s="180"/>
      <c r="H438" s="180"/>
      <c r="I438" s="180"/>
      <c r="J438" s="180"/>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c r="AH438" s="141"/>
      <c r="AI438" s="141"/>
      <c r="AJ438" s="141"/>
      <c r="AK438" s="141"/>
      <c r="AL438" s="141"/>
      <c r="AM438" s="141"/>
      <c r="AN438" s="141"/>
      <c r="AO438" s="141"/>
      <c r="AP438" s="141"/>
      <c r="AQ438" s="141"/>
      <c r="AR438" s="141"/>
      <c r="AS438" s="141"/>
      <c r="AT438" s="141"/>
      <c r="AU438" s="141"/>
      <c r="AV438" s="141"/>
      <c r="AW438" s="141"/>
      <c r="AX438" s="141"/>
      <c r="AY438" s="141"/>
      <c r="AZ438" s="141"/>
      <c r="BA438" s="141"/>
      <c r="BB438" s="141"/>
      <c r="BC438" s="141"/>
      <c r="BD438" s="141"/>
      <c r="BE438" s="141"/>
      <c r="BF438" s="141"/>
      <c r="BG438" s="141"/>
      <c r="BH438" s="141"/>
      <c r="BI438" s="141"/>
      <c r="BJ438" s="141"/>
      <c r="BK438" s="141"/>
      <c r="BL438" s="141"/>
      <c r="BM438" s="141"/>
      <c r="BN438" s="141"/>
      <c r="BO438" s="141"/>
      <c r="BP438" s="141"/>
      <c r="BQ438" s="141"/>
      <c r="BR438" s="141"/>
      <c r="BS438" s="141"/>
      <c r="BT438" s="141"/>
      <c r="BU438" s="141"/>
      <c r="BV438" s="141"/>
      <c r="BW438" s="141"/>
      <c r="BX438" s="141"/>
      <c r="BY438" s="141"/>
      <c r="BZ438" s="141"/>
      <c r="CA438" s="141"/>
      <c r="CB438" s="141"/>
      <c r="CC438" s="141"/>
      <c r="CD438" s="141"/>
      <c r="CE438" s="141"/>
      <c r="CF438" s="141"/>
      <c r="CG438" s="142"/>
      <c r="CH438" s="142"/>
      <c r="CI438" s="142"/>
      <c r="CJ438" s="142"/>
      <c r="CK438" s="142"/>
      <c r="CL438" s="142"/>
      <c r="CM438" s="142"/>
      <c r="CN438" s="142"/>
      <c r="CO438" s="142"/>
      <c r="CP438" s="142"/>
      <c r="CQ438" s="142"/>
      <c r="CR438" s="142"/>
    </row>
    <row r="439" ht="15.75" customHeight="1">
      <c r="A439" s="56"/>
    </row>
    <row r="440" spans="1:92" ht="15.75" customHeight="1">
      <c r="A440" s="148" t="s">
        <v>4</v>
      </c>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Q440" s="148"/>
      <c r="AR440" s="148"/>
      <c r="AS440" s="148"/>
      <c r="AT440" s="179" t="s">
        <v>838</v>
      </c>
      <c r="AU440" s="179"/>
      <c r="AV440" s="179"/>
      <c r="AW440" s="179"/>
      <c r="AX440" s="179"/>
      <c r="AY440" s="179"/>
      <c r="AZ440" s="179"/>
      <c r="BA440" s="179"/>
      <c r="BB440" s="179"/>
      <c r="BC440" s="179"/>
      <c r="BD440" s="179"/>
      <c r="BE440" s="179"/>
      <c r="BF440" s="179"/>
      <c r="BG440" s="179"/>
      <c r="BH440" s="179"/>
      <c r="BI440" s="179"/>
      <c r="BJ440" s="179"/>
      <c r="BK440" s="179"/>
      <c r="BL440" s="179"/>
      <c r="BM440" s="179"/>
      <c r="BN440" s="179"/>
      <c r="BO440" s="179"/>
      <c r="BP440" s="179"/>
      <c r="BQ440" s="179"/>
      <c r="BR440" s="179"/>
      <c r="BS440" s="179"/>
      <c r="BT440" s="179"/>
      <c r="BU440" s="179" t="s">
        <v>839</v>
      </c>
      <c r="BV440" s="179"/>
      <c r="BW440" s="179"/>
      <c r="BX440" s="179"/>
      <c r="BY440" s="179"/>
      <c r="BZ440" s="179"/>
      <c r="CA440" s="179"/>
      <c r="CB440" s="179"/>
      <c r="CC440" s="179"/>
      <c r="CD440" s="179"/>
      <c r="CE440" s="179"/>
      <c r="CF440" s="179"/>
      <c r="CG440" s="179"/>
      <c r="CH440" s="179"/>
      <c r="CI440" s="179"/>
      <c r="CJ440" s="179"/>
      <c r="CK440" s="179"/>
      <c r="CL440" s="179"/>
      <c r="CM440" s="179"/>
      <c r="CN440" s="179"/>
    </row>
    <row r="441" spans="1:92" ht="15.75" customHeight="1">
      <c r="A441" s="177" t="s">
        <v>1053</v>
      </c>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7"/>
      <c r="AL441" s="177"/>
      <c r="AM441" s="177"/>
      <c r="AN441" s="177"/>
      <c r="AO441" s="177"/>
      <c r="AP441" s="177"/>
      <c r="AQ441" s="177"/>
      <c r="AR441" s="177"/>
      <c r="AS441" s="177"/>
      <c r="AT441" s="178">
        <v>0</v>
      </c>
      <c r="AU441" s="178"/>
      <c r="AV441" s="178"/>
      <c r="AW441" s="178"/>
      <c r="AX441" s="178"/>
      <c r="AY441" s="178"/>
      <c r="AZ441" s="178"/>
      <c r="BA441" s="178"/>
      <c r="BB441" s="178"/>
      <c r="BC441" s="178"/>
      <c r="BD441" s="178"/>
      <c r="BE441" s="178"/>
      <c r="BF441" s="178"/>
      <c r="BG441" s="178"/>
      <c r="BH441" s="178"/>
      <c r="BI441" s="178"/>
      <c r="BJ441" s="178"/>
      <c r="BK441" s="178"/>
      <c r="BL441" s="178"/>
      <c r="BM441" s="178"/>
      <c r="BN441" s="178"/>
      <c r="BO441" s="178"/>
      <c r="BP441" s="178"/>
      <c r="BQ441" s="178"/>
      <c r="BR441" s="178"/>
      <c r="BS441" s="178"/>
      <c r="BT441" s="178"/>
      <c r="BU441" s="178">
        <v>0</v>
      </c>
      <c r="BV441" s="178"/>
      <c r="BW441" s="178"/>
      <c r="BX441" s="178"/>
      <c r="BY441" s="178"/>
      <c r="BZ441" s="178"/>
      <c r="CA441" s="178"/>
      <c r="CB441" s="178"/>
      <c r="CC441" s="178"/>
      <c r="CD441" s="178"/>
      <c r="CE441" s="178"/>
      <c r="CF441" s="178"/>
      <c r="CG441" s="178"/>
      <c r="CH441" s="178"/>
      <c r="CI441" s="178"/>
      <c r="CJ441" s="178"/>
      <c r="CK441" s="178"/>
      <c r="CL441" s="178"/>
      <c r="CM441" s="178"/>
      <c r="CN441" s="178"/>
    </row>
    <row r="442" spans="1:92" ht="15.75" customHeight="1">
      <c r="A442" s="177" t="s">
        <v>1054</v>
      </c>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7"/>
      <c r="AL442" s="177"/>
      <c r="AM442" s="177"/>
      <c r="AN442" s="177"/>
      <c r="AO442" s="177"/>
      <c r="AP442" s="177"/>
      <c r="AQ442" s="177"/>
      <c r="AR442" s="177"/>
      <c r="AS442" s="177"/>
      <c r="AT442" s="178">
        <v>643502938</v>
      </c>
      <c r="AU442" s="178"/>
      <c r="AV442" s="178"/>
      <c r="AW442" s="178"/>
      <c r="AX442" s="178"/>
      <c r="AY442" s="178"/>
      <c r="AZ442" s="178"/>
      <c r="BA442" s="178"/>
      <c r="BB442" s="178"/>
      <c r="BC442" s="178"/>
      <c r="BD442" s="178"/>
      <c r="BE442" s="178"/>
      <c r="BF442" s="178"/>
      <c r="BG442" s="178"/>
      <c r="BH442" s="178"/>
      <c r="BI442" s="178"/>
      <c r="BJ442" s="178"/>
      <c r="BK442" s="178"/>
      <c r="BL442" s="178"/>
      <c r="BM442" s="178"/>
      <c r="BN442" s="178"/>
      <c r="BO442" s="178"/>
      <c r="BP442" s="178"/>
      <c r="BQ442" s="178"/>
      <c r="BR442" s="178"/>
      <c r="BS442" s="178"/>
      <c r="BT442" s="178"/>
      <c r="BU442" s="178">
        <v>265949900</v>
      </c>
      <c r="BV442" s="178"/>
      <c r="BW442" s="178"/>
      <c r="BX442" s="178"/>
      <c r="BY442" s="178"/>
      <c r="BZ442" s="178"/>
      <c r="CA442" s="178"/>
      <c r="CB442" s="178"/>
      <c r="CC442" s="178"/>
      <c r="CD442" s="178"/>
      <c r="CE442" s="178"/>
      <c r="CF442" s="178"/>
      <c r="CG442" s="178"/>
      <c r="CH442" s="178"/>
      <c r="CI442" s="178"/>
      <c r="CJ442" s="178"/>
      <c r="CK442" s="178"/>
      <c r="CL442" s="178"/>
      <c r="CM442" s="178"/>
      <c r="CN442" s="178"/>
    </row>
    <row r="443" spans="1:92" ht="15.75" customHeight="1">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c r="AR443" s="146"/>
      <c r="AS443" s="146"/>
      <c r="AT443" s="147">
        <v>0</v>
      </c>
      <c r="AU443" s="147"/>
      <c r="AV443" s="147"/>
      <c r="AW443" s="147"/>
      <c r="AX443" s="147"/>
      <c r="AY443" s="147"/>
      <c r="AZ443" s="147"/>
      <c r="BA443" s="147"/>
      <c r="BB443" s="147"/>
      <c r="BC443" s="147"/>
      <c r="BD443" s="147"/>
      <c r="BE443" s="147"/>
      <c r="BF443" s="147"/>
      <c r="BG443" s="147"/>
      <c r="BH443" s="147"/>
      <c r="BI443" s="147"/>
      <c r="BJ443" s="147"/>
      <c r="BK443" s="147"/>
      <c r="BL443" s="147"/>
      <c r="BM443" s="147"/>
      <c r="BN443" s="147"/>
      <c r="BO443" s="147"/>
      <c r="BP443" s="147"/>
      <c r="BQ443" s="147"/>
      <c r="BR443" s="147"/>
      <c r="BS443" s="147"/>
      <c r="BT443" s="147"/>
      <c r="BU443" s="147">
        <v>0</v>
      </c>
      <c r="BV443" s="147"/>
      <c r="BW443" s="147"/>
      <c r="BX443" s="147"/>
      <c r="BY443" s="147"/>
      <c r="BZ443" s="147"/>
      <c r="CA443" s="147"/>
      <c r="CB443" s="147"/>
      <c r="CC443" s="147"/>
      <c r="CD443" s="147"/>
      <c r="CE443" s="147"/>
      <c r="CF443" s="147"/>
      <c r="CG443" s="147"/>
      <c r="CH443" s="147"/>
      <c r="CI443" s="147"/>
      <c r="CJ443" s="147"/>
      <c r="CK443" s="147"/>
      <c r="CL443" s="147"/>
      <c r="CM443" s="147"/>
      <c r="CN443" s="147"/>
    </row>
    <row r="444" spans="1:92" ht="15.75" customHeight="1">
      <c r="A444" s="146" t="s">
        <v>844</v>
      </c>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c r="AR444" s="146"/>
      <c r="AS444" s="146"/>
      <c r="AT444" s="147">
        <v>0</v>
      </c>
      <c r="AU444" s="147"/>
      <c r="AV444" s="147"/>
      <c r="AW444" s="147"/>
      <c r="AX444" s="147"/>
      <c r="AY444" s="147"/>
      <c r="AZ444" s="147"/>
      <c r="BA444" s="147"/>
      <c r="BB444" s="147"/>
      <c r="BC444" s="147"/>
      <c r="BD444" s="147"/>
      <c r="BE444" s="147"/>
      <c r="BF444" s="147"/>
      <c r="BG444" s="147"/>
      <c r="BH444" s="147"/>
      <c r="BI444" s="147"/>
      <c r="BJ444" s="147"/>
      <c r="BK444" s="147"/>
      <c r="BL444" s="147"/>
      <c r="BM444" s="147"/>
      <c r="BN444" s="147"/>
      <c r="BO444" s="147"/>
      <c r="BP444" s="147"/>
      <c r="BQ444" s="147"/>
      <c r="BR444" s="147"/>
      <c r="BS444" s="147"/>
      <c r="BT444" s="147"/>
      <c r="BU444" s="147">
        <v>0</v>
      </c>
      <c r="BV444" s="147"/>
      <c r="BW444" s="147"/>
      <c r="BX444" s="147"/>
      <c r="BY444" s="147"/>
      <c r="BZ444" s="147"/>
      <c r="CA444" s="147"/>
      <c r="CB444" s="147"/>
      <c r="CC444" s="147"/>
      <c r="CD444" s="147"/>
      <c r="CE444" s="147"/>
      <c r="CF444" s="147"/>
      <c r="CG444" s="147"/>
      <c r="CH444" s="147"/>
      <c r="CI444" s="147"/>
      <c r="CJ444" s="147"/>
      <c r="CK444" s="147"/>
      <c r="CL444" s="147"/>
      <c r="CM444" s="147"/>
      <c r="CN444" s="147"/>
    </row>
    <row r="445" spans="1:92" ht="15.75" customHeight="1">
      <c r="A445" s="177" t="s">
        <v>1055</v>
      </c>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7"/>
      <c r="AL445" s="177"/>
      <c r="AM445" s="177"/>
      <c r="AN445" s="177"/>
      <c r="AO445" s="177"/>
      <c r="AP445" s="177"/>
      <c r="AQ445" s="177"/>
      <c r="AR445" s="177"/>
      <c r="AS445" s="177"/>
      <c r="AT445" s="178">
        <v>0</v>
      </c>
      <c r="AU445" s="178"/>
      <c r="AV445" s="178"/>
      <c r="AW445" s="178"/>
      <c r="AX445" s="178"/>
      <c r="AY445" s="178"/>
      <c r="AZ445" s="178"/>
      <c r="BA445" s="178"/>
      <c r="BB445" s="178"/>
      <c r="BC445" s="178"/>
      <c r="BD445" s="178"/>
      <c r="BE445" s="178"/>
      <c r="BF445" s="178"/>
      <c r="BG445" s="178"/>
      <c r="BH445" s="178"/>
      <c r="BI445" s="178"/>
      <c r="BJ445" s="178"/>
      <c r="BK445" s="178"/>
      <c r="BL445" s="178"/>
      <c r="BM445" s="178"/>
      <c r="BN445" s="178"/>
      <c r="BO445" s="178"/>
      <c r="BP445" s="178"/>
      <c r="BQ445" s="178"/>
      <c r="BR445" s="178"/>
      <c r="BS445" s="178"/>
      <c r="BT445" s="178"/>
      <c r="BU445" s="178">
        <v>0</v>
      </c>
      <c r="BV445" s="178"/>
      <c r="BW445" s="178"/>
      <c r="BX445" s="178"/>
      <c r="BY445" s="178"/>
      <c r="BZ445" s="178"/>
      <c r="CA445" s="178"/>
      <c r="CB445" s="178"/>
      <c r="CC445" s="178"/>
      <c r="CD445" s="178"/>
      <c r="CE445" s="178"/>
      <c r="CF445" s="178"/>
      <c r="CG445" s="178"/>
      <c r="CH445" s="178"/>
      <c r="CI445" s="178"/>
      <c r="CJ445" s="178"/>
      <c r="CK445" s="178"/>
      <c r="CL445" s="178"/>
      <c r="CM445" s="178"/>
      <c r="CN445" s="178"/>
    </row>
    <row r="446" spans="1:92" ht="15.75" customHeight="1">
      <c r="A446" s="146" t="s">
        <v>1056</v>
      </c>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c r="AR446" s="146"/>
      <c r="AS446" s="146"/>
      <c r="AT446" s="147">
        <v>0</v>
      </c>
      <c r="AU446" s="147"/>
      <c r="AV446" s="147"/>
      <c r="AW446" s="147"/>
      <c r="AX446" s="147"/>
      <c r="AY446" s="147"/>
      <c r="AZ446" s="147"/>
      <c r="BA446" s="147"/>
      <c r="BB446" s="147"/>
      <c r="BC446" s="147"/>
      <c r="BD446" s="147"/>
      <c r="BE446" s="147"/>
      <c r="BF446" s="147"/>
      <c r="BG446" s="147"/>
      <c r="BH446" s="147"/>
      <c r="BI446" s="147"/>
      <c r="BJ446" s="147"/>
      <c r="BK446" s="147"/>
      <c r="BL446" s="147"/>
      <c r="BM446" s="147"/>
      <c r="BN446" s="147"/>
      <c r="BO446" s="147"/>
      <c r="BP446" s="147"/>
      <c r="BQ446" s="147"/>
      <c r="BR446" s="147"/>
      <c r="BS446" s="147"/>
      <c r="BT446" s="147"/>
      <c r="BU446" s="147">
        <v>0</v>
      </c>
      <c r="BV446" s="147"/>
      <c r="BW446" s="147"/>
      <c r="BX446" s="147"/>
      <c r="BY446" s="147"/>
      <c r="BZ446" s="147"/>
      <c r="CA446" s="147"/>
      <c r="CB446" s="147"/>
      <c r="CC446" s="147"/>
      <c r="CD446" s="147"/>
      <c r="CE446" s="147"/>
      <c r="CF446" s="147"/>
      <c r="CG446" s="147"/>
      <c r="CH446" s="147"/>
      <c r="CI446" s="147"/>
      <c r="CJ446" s="147"/>
      <c r="CK446" s="147"/>
      <c r="CL446" s="147"/>
      <c r="CM446" s="147"/>
      <c r="CN446" s="147"/>
    </row>
    <row r="447" spans="1:92" ht="15.75" customHeight="1">
      <c r="A447" s="146" t="s">
        <v>1057</v>
      </c>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c r="AR447" s="146"/>
      <c r="AS447" s="146"/>
      <c r="AT447" s="147">
        <v>0</v>
      </c>
      <c r="AU447" s="147"/>
      <c r="AV447" s="147"/>
      <c r="AW447" s="147"/>
      <c r="AX447" s="147"/>
      <c r="AY447" s="147"/>
      <c r="AZ447" s="147"/>
      <c r="BA447" s="147"/>
      <c r="BB447" s="147"/>
      <c r="BC447" s="147"/>
      <c r="BD447" s="147"/>
      <c r="BE447" s="147"/>
      <c r="BF447" s="147"/>
      <c r="BG447" s="147"/>
      <c r="BH447" s="147"/>
      <c r="BI447" s="147"/>
      <c r="BJ447" s="147"/>
      <c r="BK447" s="147"/>
      <c r="BL447" s="147"/>
      <c r="BM447" s="147"/>
      <c r="BN447" s="147"/>
      <c r="BO447" s="147"/>
      <c r="BP447" s="147"/>
      <c r="BQ447" s="147"/>
      <c r="BR447" s="147"/>
      <c r="BS447" s="147"/>
      <c r="BT447" s="147"/>
      <c r="BU447" s="147">
        <v>0</v>
      </c>
      <c r="BV447" s="147"/>
      <c r="BW447" s="147"/>
      <c r="BX447" s="147"/>
      <c r="BY447" s="147"/>
      <c r="BZ447" s="147"/>
      <c r="CA447" s="147"/>
      <c r="CB447" s="147"/>
      <c r="CC447" s="147"/>
      <c r="CD447" s="147"/>
      <c r="CE447" s="147"/>
      <c r="CF447" s="147"/>
      <c r="CG447" s="147"/>
      <c r="CH447" s="147"/>
      <c r="CI447" s="147"/>
      <c r="CJ447" s="147"/>
      <c r="CK447" s="147"/>
      <c r="CL447" s="147"/>
      <c r="CM447" s="147"/>
      <c r="CN447" s="147"/>
    </row>
    <row r="448" spans="1:92" ht="15.75" customHeight="1">
      <c r="A448" s="146" t="s">
        <v>1058</v>
      </c>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c r="AR448" s="146"/>
      <c r="AS448" s="146"/>
      <c r="AT448" s="147">
        <v>0</v>
      </c>
      <c r="AU448" s="147"/>
      <c r="AV448" s="147"/>
      <c r="AW448" s="147"/>
      <c r="AX448" s="147"/>
      <c r="AY448" s="147"/>
      <c r="AZ448" s="147"/>
      <c r="BA448" s="147"/>
      <c r="BB448" s="147"/>
      <c r="BC448" s="147"/>
      <c r="BD448" s="147"/>
      <c r="BE448" s="147"/>
      <c r="BF448" s="147"/>
      <c r="BG448" s="147"/>
      <c r="BH448" s="147"/>
      <c r="BI448" s="147"/>
      <c r="BJ448" s="147"/>
      <c r="BK448" s="147"/>
      <c r="BL448" s="147"/>
      <c r="BM448" s="147"/>
      <c r="BN448" s="147"/>
      <c r="BO448" s="147"/>
      <c r="BP448" s="147"/>
      <c r="BQ448" s="147"/>
      <c r="BR448" s="147"/>
      <c r="BS448" s="147"/>
      <c r="BT448" s="147"/>
      <c r="BU448" s="147">
        <v>0</v>
      </c>
      <c r="BV448" s="147"/>
      <c r="BW448" s="147"/>
      <c r="BX448" s="147"/>
      <c r="BY448" s="147"/>
      <c r="BZ448" s="147"/>
      <c r="CA448" s="147"/>
      <c r="CB448" s="147"/>
      <c r="CC448" s="147"/>
      <c r="CD448" s="147"/>
      <c r="CE448" s="147"/>
      <c r="CF448" s="147"/>
      <c r="CG448" s="147"/>
      <c r="CH448" s="147"/>
      <c r="CI448" s="147"/>
      <c r="CJ448" s="147"/>
      <c r="CK448" s="147"/>
      <c r="CL448" s="147"/>
      <c r="CM448" s="147"/>
      <c r="CN448" s="147"/>
    </row>
    <row r="449" spans="1:92" ht="24.75" customHeight="1">
      <c r="A449" s="146" t="s">
        <v>1059</v>
      </c>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c r="AR449" s="146"/>
      <c r="AS449" s="146"/>
      <c r="AT449" s="147">
        <v>0</v>
      </c>
      <c r="AU449" s="147"/>
      <c r="AV449" s="147"/>
      <c r="AW449" s="147"/>
      <c r="AX449" s="147"/>
      <c r="AY449" s="147"/>
      <c r="AZ449" s="147"/>
      <c r="BA449" s="147"/>
      <c r="BB449" s="147"/>
      <c r="BC449" s="147"/>
      <c r="BD449" s="147"/>
      <c r="BE449" s="147"/>
      <c r="BF449" s="147"/>
      <c r="BG449" s="147"/>
      <c r="BH449" s="147"/>
      <c r="BI449" s="147"/>
      <c r="BJ449" s="147"/>
      <c r="BK449" s="147"/>
      <c r="BL449" s="147"/>
      <c r="BM449" s="147"/>
      <c r="BN449" s="147"/>
      <c r="BO449" s="147"/>
      <c r="BP449" s="147"/>
      <c r="BQ449" s="147"/>
      <c r="BR449" s="147"/>
      <c r="BS449" s="147"/>
      <c r="BT449" s="147"/>
      <c r="BU449" s="147">
        <v>0</v>
      </c>
      <c r="BV449" s="147"/>
      <c r="BW449" s="147"/>
      <c r="BX449" s="147"/>
      <c r="BY449" s="147"/>
      <c r="BZ449" s="147"/>
      <c r="CA449" s="147"/>
      <c r="CB449" s="147"/>
      <c r="CC449" s="147"/>
      <c r="CD449" s="147"/>
      <c r="CE449" s="147"/>
      <c r="CF449" s="147"/>
      <c r="CG449" s="147"/>
      <c r="CH449" s="147"/>
      <c r="CI449" s="147"/>
      <c r="CJ449" s="147"/>
      <c r="CK449" s="147"/>
      <c r="CL449" s="147"/>
      <c r="CM449" s="147"/>
      <c r="CN449" s="147"/>
    </row>
    <row r="450" spans="1:92" ht="15.75" customHeight="1">
      <c r="A450" s="146" t="s">
        <v>1060</v>
      </c>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c r="AR450" s="146"/>
      <c r="AS450" s="146"/>
      <c r="AT450" s="147">
        <v>0</v>
      </c>
      <c r="AU450" s="147"/>
      <c r="AV450" s="147"/>
      <c r="AW450" s="147"/>
      <c r="AX450" s="147"/>
      <c r="AY450" s="147"/>
      <c r="AZ450" s="147"/>
      <c r="BA450" s="147"/>
      <c r="BB450" s="147"/>
      <c r="BC450" s="147"/>
      <c r="BD450" s="147"/>
      <c r="BE450" s="147"/>
      <c r="BF450" s="147"/>
      <c r="BG450" s="147"/>
      <c r="BH450" s="147"/>
      <c r="BI450" s="147"/>
      <c r="BJ450" s="147"/>
      <c r="BK450" s="147"/>
      <c r="BL450" s="147"/>
      <c r="BM450" s="147"/>
      <c r="BN450" s="147"/>
      <c r="BO450" s="147"/>
      <c r="BP450" s="147"/>
      <c r="BQ450" s="147"/>
      <c r="BR450" s="147"/>
      <c r="BS450" s="147"/>
      <c r="BT450" s="147"/>
      <c r="BU450" s="147">
        <v>0</v>
      </c>
      <c r="BV450" s="147"/>
      <c r="BW450" s="147"/>
      <c r="BX450" s="147"/>
      <c r="BY450" s="147"/>
      <c r="BZ450" s="147"/>
      <c r="CA450" s="147"/>
      <c r="CB450" s="147"/>
      <c r="CC450" s="147"/>
      <c r="CD450" s="147"/>
      <c r="CE450" s="147"/>
      <c r="CF450" s="147"/>
      <c r="CG450" s="147"/>
      <c r="CH450" s="147"/>
      <c r="CI450" s="147"/>
      <c r="CJ450" s="147"/>
      <c r="CK450" s="147"/>
      <c r="CL450" s="147"/>
      <c r="CM450" s="147"/>
      <c r="CN450" s="147"/>
    </row>
    <row r="451" spans="1:92" ht="15.75" customHeight="1">
      <c r="A451" s="146" t="s">
        <v>844</v>
      </c>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c r="AR451" s="146"/>
      <c r="AS451" s="146"/>
      <c r="AT451" s="147">
        <v>0</v>
      </c>
      <c r="AU451" s="147"/>
      <c r="AV451" s="147"/>
      <c r="AW451" s="147"/>
      <c r="AX451" s="147"/>
      <c r="AY451" s="147"/>
      <c r="AZ451" s="147"/>
      <c r="BA451" s="147"/>
      <c r="BB451" s="147"/>
      <c r="BC451" s="147"/>
      <c r="BD451" s="147"/>
      <c r="BE451" s="147"/>
      <c r="BF451" s="147"/>
      <c r="BG451" s="147"/>
      <c r="BH451" s="147"/>
      <c r="BI451" s="147"/>
      <c r="BJ451" s="147"/>
      <c r="BK451" s="147"/>
      <c r="BL451" s="147"/>
      <c r="BM451" s="147"/>
      <c r="BN451" s="147"/>
      <c r="BO451" s="147"/>
      <c r="BP451" s="147"/>
      <c r="BQ451" s="147"/>
      <c r="BR451" s="147"/>
      <c r="BS451" s="147"/>
      <c r="BT451" s="147"/>
      <c r="BU451" s="147">
        <v>0</v>
      </c>
      <c r="BV451" s="147"/>
      <c r="BW451" s="147"/>
      <c r="BX451" s="147"/>
      <c r="BY451" s="147"/>
      <c r="BZ451" s="147"/>
      <c r="CA451" s="147"/>
      <c r="CB451" s="147"/>
      <c r="CC451" s="147"/>
      <c r="CD451" s="147"/>
      <c r="CE451" s="147"/>
      <c r="CF451" s="147"/>
      <c r="CG451" s="147"/>
      <c r="CH451" s="147"/>
      <c r="CI451" s="147"/>
      <c r="CJ451" s="147"/>
      <c r="CK451" s="147"/>
      <c r="CL451" s="147"/>
      <c r="CM451" s="147"/>
      <c r="CN451" s="147"/>
    </row>
    <row r="452" spans="1:92" ht="15.75" customHeight="1">
      <c r="A452" s="177" t="s">
        <v>1061</v>
      </c>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c r="AM452" s="177"/>
      <c r="AN452" s="177"/>
      <c r="AO452" s="177"/>
      <c r="AP452" s="177"/>
      <c r="AQ452" s="177"/>
      <c r="AR452" s="177"/>
      <c r="AS452" s="177"/>
      <c r="AT452" s="178">
        <v>0</v>
      </c>
      <c r="AU452" s="178"/>
      <c r="AV452" s="178"/>
      <c r="AW452" s="178"/>
      <c r="AX452" s="178"/>
      <c r="AY452" s="178"/>
      <c r="AZ452" s="178"/>
      <c r="BA452" s="178"/>
      <c r="BB452" s="178"/>
      <c r="BC452" s="178"/>
      <c r="BD452" s="178"/>
      <c r="BE452" s="178"/>
      <c r="BF452" s="178"/>
      <c r="BG452" s="178"/>
      <c r="BH452" s="178"/>
      <c r="BI452" s="178"/>
      <c r="BJ452" s="178"/>
      <c r="BK452" s="178"/>
      <c r="BL452" s="178"/>
      <c r="BM452" s="178"/>
      <c r="BN452" s="178"/>
      <c r="BO452" s="178"/>
      <c r="BP452" s="178"/>
      <c r="BQ452" s="178"/>
      <c r="BR452" s="178"/>
      <c r="BS452" s="178"/>
      <c r="BT452" s="178"/>
      <c r="BU452" s="178">
        <v>0</v>
      </c>
      <c r="BV452" s="178"/>
      <c r="BW452" s="178"/>
      <c r="BX452" s="178"/>
      <c r="BY452" s="178"/>
      <c r="BZ452" s="178"/>
      <c r="CA452" s="178"/>
      <c r="CB452" s="178"/>
      <c r="CC452" s="178"/>
      <c r="CD452" s="178"/>
      <c r="CE452" s="178"/>
      <c r="CF452" s="178"/>
      <c r="CG452" s="178"/>
      <c r="CH452" s="178"/>
      <c r="CI452" s="178"/>
      <c r="CJ452" s="178"/>
      <c r="CK452" s="178"/>
      <c r="CL452" s="178"/>
      <c r="CM452" s="178"/>
      <c r="CN452" s="178"/>
    </row>
    <row r="453" spans="1:92" ht="15.75" customHeight="1">
      <c r="A453" s="146" t="s">
        <v>1062</v>
      </c>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c r="AR453" s="146"/>
      <c r="AS453" s="146"/>
      <c r="AT453" s="147">
        <v>120000000</v>
      </c>
      <c r="AU453" s="147"/>
      <c r="AV453" s="147"/>
      <c r="AW453" s="147"/>
      <c r="AX453" s="147"/>
      <c r="AY453" s="147"/>
      <c r="AZ453" s="147"/>
      <c r="BA453" s="147"/>
      <c r="BB453" s="147"/>
      <c r="BC453" s="147"/>
      <c r="BD453" s="147"/>
      <c r="BE453" s="147"/>
      <c r="BF453" s="147"/>
      <c r="BG453" s="147"/>
      <c r="BH453" s="147"/>
      <c r="BI453" s="147"/>
      <c r="BJ453" s="147"/>
      <c r="BK453" s="147"/>
      <c r="BL453" s="147"/>
      <c r="BM453" s="147"/>
      <c r="BN453" s="147"/>
      <c r="BO453" s="147"/>
      <c r="BP453" s="147"/>
      <c r="BQ453" s="147"/>
      <c r="BR453" s="147"/>
      <c r="BS453" s="147"/>
      <c r="BT453" s="147"/>
      <c r="BU453" s="147">
        <v>120000000</v>
      </c>
      <c r="BV453" s="147"/>
      <c r="BW453" s="147"/>
      <c r="BX453" s="147"/>
      <c r="BY453" s="147"/>
      <c r="BZ453" s="147"/>
      <c r="CA453" s="147"/>
      <c r="CB453" s="147"/>
      <c r="CC453" s="147"/>
      <c r="CD453" s="147"/>
      <c r="CE453" s="147"/>
      <c r="CF453" s="147"/>
      <c r="CG453" s="147"/>
      <c r="CH453" s="147"/>
      <c r="CI453" s="147"/>
      <c r="CJ453" s="147"/>
      <c r="CK453" s="147"/>
      <c r="CL453" s="147"/>
      <c r="CM453" s="147"/>
      <c r="CN453" s="147"/>
    </row>
    <row r="454" spans="1:92" ht="15.75" customHeight="1">
      <c r="A454" s="146" t="s">
        <v>1063</v>
      </c>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c r="AR454" s="146"/>
      <c r="AS454" s="146"/>
      <c r="AT454" s="147">
        <v>1818087901</v>
      </c>
      <c r="AU454" s="147"/>
      <c r="AV454" s="147"/>
      <c r="AW454" s="147"/>
      <c r="AX454" s="147"/>
      <c r="AY454" s="147"/>
      <c r="AZ454" s="147"/>
      <c r="BA454" s="147"/>
      <c r="BB454" s="147"/>
      <c r="BC454" s="147"/>
      <c r="BD454" s="147"/>
      <c r="BE454" s="147"/>
      <c r="BF454" s="147"/>
      <c r="BG454" s="147"/>
      <c r="BH454" s="147"/>
      <c r="BI454" s="147"/>
      <c r="BJ454" s="147"/>
      <c r="BK454" s="147"/>
      <c r="BL454" s="147"/>
      <c r="BM454" s="147"/>
      <c r="BN454" s="147"/>
      <c r="BO454" s="147"/>
      <c r="BP454" s="147"/>
      <c r="BQ454" s="147"/>
      <c r="BR454" s="147"/>
      <c r="BS454" s="147"/>
      <c r="BT454" s="147"/>
      <c r="BU454" s="147">
        <v>1749975079</v>
      </c>
      <c r="BV454" s="147"/>
      <c r="BW454" s="147"/>
      <c r="BX454" s="147"/>
      <c r="BY454" s="147"/>
      <c r="BZ454" s="147"/>
      <c r="CA454" s="147"/>
      <c r="CB454" s="147"/>
      <c r="CC454" s="147"/>
      <c r="CD454" s="147"/>
      <c r="CE454" s="147"/>
      <c r="CF454" s="147"/>
      <c r="CG454" s="147"/>
      <c r="CH454" s="147"/>
      <c r="CI454" s="147"/>
      <c r="CJ454" s="147"/>
      <c r="CK454" s="147"/>
      <c r="CL454" s="147"/>
      <c r="CM454" s="147"/>
      <c r="CN454" s="147"/>
    </row>
    <row r="455" spans="1:92" ht="15.75" customHeight="1">
      <c r="A455" s="146" t="s">
        <v>1064</v>
      </c>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c r="AR455" s="146"/>
      <c r="AS455" s="146"/>
      <c r="AT455" s="147">
        <v>1050624760</v>
      </c>
      <c r="AU455" s="147"/>
      <c r="AV455" s="147"/>
      <c r="AW455" s="147"/>
      <c r="AX455" s="147"/>
      <c r="AY455" s="147"/>
      <c r="AZ455" s="147"/>
      <c r="BA455" s="147"/>
      <c r="BB455" s="147"/>
      <c r="BC455" s="147"/>
      <c r="BD455" s="147"/>
      <c r="BE455" s="147"/>
      <c r="BF455" s="147"/>
      <c r="BG455" s="147"/>
      <c r="BH455" s="147"/>
      <c r="BI455" s="147"/>
      <c r="BJ455" s="147"/>
      <c r="BK455" s="147"/>
      <c r="BL455" s="147"/>
      <c r="BM455" s="147"/>
      <c r="BN455" s="147"/>
      <c r="BO455" s="147"/>
      <c r="BP455" s="147"/>
      <c r="BQ455" s="147"/>
      <c r="BR455" s="147"/>
      <c r="BS455" s="147"/>
      <c r="BT455" s="147"/>
      <c r="BU455" s="147">
        <v>1050624760</v>
      </c>
      <c r="BV455" s="147"/>
      <c r="BW455" s="147"/>
      <c r="BX455" s="147"/>
      <c r="BY455" s="147"/>
      <c r="BZ455" s="147"/>
      <c r="CA455" s="147"/>
      <c r="CB455" s="147"/>
      <c r="CC455" s="147"/>
      <c r="CD455" s="147"/>
      <c r="CE455" s="147"/>
      <c r="CF455" s="147"/>
      <c r="CG455" s="147"/>
      <c r="CH455" s="147"/>
      <c r="CI455" s="147"/>
      <c r="CJ455" s="147"/>
      <c r="CK455" s="147"/>
      <c r="CL455" s="147"/>
      <c r="CM455" s="147"/>
      <c r="CN455" s="147"/>
    </row>
    <row r="456" spans="1:92" ht="15.75" customHeight="1">
      <c r="A456" s="146" t="s">
        <v>1060</v>
      </c>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c r="AR456" s="146"/>
      <c r="AS456" s="146"/>
      <c r="AT456" s="147">
        <v>0</v>
      </c>
      <c r="AU456" s="147"/>
      <c r="AV456" s="147"/>
      <c r="AW456" s="147"/>
      <c r="AX456" s="147"/>
      <c r="AY456" s="147"/>
      <c r="AZ456" s="147"/>
      <c r="BA456" s="147"/>
      <c r="BB456" s="147"/>
      <c r="BC456" s="147"/>
      <c r="BD456" s="147"/>
      <c r="BE456" s="147"/>
      <c r="BF456" s="147"/>
      <c r="BG456" s="147"/>
      <c r="BH456" s="147"/>
      <c r="BI456" s="147"/>
      <c r="BJ456" s="147"/>
      <c r="BK456" s="147"/>
      <c r="BL456" s="147"/>
      <c r="BM456" s="147"/>
      <c r="BN456" s="147"/>
      <c r="BO456" s="147"/>
      <c r="BP456" s="147"/>
      <c r="BQ456" s="147"/>
      <c r="BR456" s="147"/>
      <c r="BS456" s="147"/>
      <c r="BT456" s="147"/>
      <c r="BU456" s="147">
        <v>0</v>
      </c>
      <c r="BV456" s="147"/>
      <c r="BW456" s="147"/>
      <c r="BX456" s="147"/>
      <c r="BY456" s="147"/>
      <c r="BZ456" s="147"/>
      <c r="CA456" s="147"/>
      <c r="CB456" s="147"/>
      <c r="CC456" s="147"/>
      <c r="CD456" s="147"/>
      <c r="CE456" s="147"/>
      <c r="CF456" s="147"/>
      <c r="CG456" s="147"/>
      <c r="CH456" s="147"/>
      <c r="CI456" s="147"/>
      <c r="CJ456" s="147"/>
      <c r="CK456" s="147"/>
      <c r="CL456" s="147"/>
      <c r="CM456" s="147"/>
      <c r="CN456" s="147"/>
    </row>
    <row r="457" spans="1:92" ht="15.75" customHeight="1">
      <c r="A457" s="177" t="s">
        <v>844</v>
      </c>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7"/>
      <c r="AL457" s="177"/>
      <c r="AM457" s="177"/>
      <c r="AN457" s="177"/>
      <c r="AO457" s="177"/>
      <c r="AP457" s="177"/>
      <c r="AQ457" s="177"/>
      <c r="AR457" s="177"/>
      <c r="AS457" s="177"/>
      <c r="AT457" s="178">
        <v>2988712661</v>
      </c>
      <c r="AU457" s="178"/>
      <c r="AV457" s="178"/>
      <c r="AW457" s="178"/>
      <c r="AX457" s="178"/>
      <c r="AY457" s="178"/>
      <c r="AZ457" s="178"/>
      <c r="BA457" s="178"/>
      <c r="BB457" s="178"/>
      <c r="BC457" s="178"/>
      <c r="BD457" s="178"/>
      <c r="BE457" s="178"/>
      <c r="BF457" s="178"/>
      <c r="BG457" s="178"/>
      <c r="BH457" s="178"/>
      <c r="BI457" s="178"/>
      <c r="BJ457" s="178"/>
      <c r="BK457" s="178"/>
      <c r="BL457" s="178"/>
      <c r="BM457" s="178"/>
      <c r="BN457" s="178"/>
      <c r="BO457" s="178"/>
      <c r="BP457" s="178"/>
      <c r="BQ457" s="178"/>
      <c r="BR457" s="178"/>
      <c r="BS457" s="178"/>
      <c r="BT457" s="178"/>
      <c r="BU457" s="178">
        <v>2920599839</v>
      </c>
      <c r="BV457" s="178"/>
      <c r="BW457" s="178"/>
      <c r="BX457" s="178"/>
      <c r="BY457" s="178"/>
      <c r="BZ457" s="178"/>
      <c r="CA457" s="178"/>
      <c r="CB457" s="178"/>
      <c r="CC457" s="178"/>
      <c r="CD457" s="178"/>
      <c r="CE457" s="178"/>
      <c r="CF457" s="178"/>
      <c r="CG457" s="178"/>
      <c r="CH457" s="178"/>
      <c r="CI457" s="178"/>
      <c r="CJ457" s="178"/>
      <c r="CK457" s="178"/>
      <c r="CL457" s="178"/>
      <c r="CM457" s="178"/>
      <c r="CN457" s="178"/>
    </row>
    <row r="458" spans="1:92" ht="15.75" customHeight="1">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c r="AR458" s="146"/>
      <c r="AS458" s="146"/>
      <c r="AT458" s="147">
        <v>0</v>
      </c>
      <c r="AU458" s="147"/>
      <c r="AV458" s="147"/>
      <c r="AW458" s="147"/>
      <c r="AX458" s="147"/>
      <c r="AY458" s="147"/>
      <c r="AZ458" s="147"/>
      <c r="BA458" s="147"/>
      <c r="BB458" s="147"/>
      <c r="BC458" s="147"/>
      <c r="BD458" s="147"/>
      <c r="BE458" s="147"/>
      <c r="BF458" s="147"/>
      <c r="BG458" s="147"/>
      <c r="BH458" s="147"/>
      <c r="BI458" s="147"/>
      <c r="BJ458" s="147"/>
      <c r="BK458" s="147"/>
      <c r="BL458" s="147"/>
      <c r="BM458" s="147"/>
      <c r="BN458" s="147"/>
      <c r="BO458" s="147"/>
      <c r="BP458" s="147"/>
      <c r="BQ458" s="147"/>
      <c r="BR458" s="147"/>
      <c r="BS458" s="147"/>
      <c r="BT458" s="147"/>
      <c r="BU458" s="147">
        <v>0</v>
      </c>
      <c r="BV458" s="147"/>
      <c r="BW458" s="147"/>
      <c r="BX458" s="147"/>
      <c r="BY458" s="147"/>
      <c r="BZ458" s="147"/>
      <c r="CA458" s="147"/>
      <c r="CB458" s="147"/>
      <c r="CC458" s="147"/>
      <c r="CD458" s="147"/>
      <c r="CE458" s="147"/>
      <c r="CF458" s="147"/>
      <c r="CG458" s="147"/>
      <c r="CH458" s="147"/>
      <c r="CI458" s="147"/>
      <c r="CJ458" s="147"/>
      <c r="CK458" s="147"/>
      <c r="CL458" s="147"/>
      <c r="CM458" s="147"/>
      <c r="CN458" s="147"/>
    </row>
    <row r="459" ht="15.75" customHeight="1">
      <c r="A459" s="56"/>
    </row>
    <row r="460" spans="1:92" ht="15.75" customHeight="1">
      <c r="A460" s="175" t="s">
        <v>4</v>
      </c>
      <c r="B460" s="175"/>
      <c r="C460" s="175"/>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36" t="s">
        <v>838</v>
      </c>
      <c r="AU460" s="136"/>
      <c r="AV460" s="136"/>
      <c r="AW460" s="136"/>
      <c r="AX460" s="136"/>
      <c r="AY460" s="136"/>
      <c r="AZ460" s="136"/>
      <c r="BA460" s="136"/>
      <c r="BB460" s="136"/>
      <c r="BC460" s="136"/>
      <c r="BD460" s="136"/>
      <c r="BE460" s="136"/>
      <c r="BF460" s="136"/>
      <c r="BG460" s="136"/>
      <c r="BH460" s="136"/>
      <c r="BI460" s="136"/>
      <c r="BJ460" s="136"/>
      <c r="BK460" s="136"/>
      <c r="BL460" s="136"/>
      <c r="BM460" s="136"/>
      <c r="BN460" s="136"/>
      <c r="BO460" s="136"/>
      <c r="BP460" s="136"/>
      <c r="BQ460" s="136"/>
      <c r="BR460" s="136"/>
      <c r="BS460" s="136"/>
      <c r="BT460" s="136"/>
      <c r="BU460" s="103" t="s">
        <v>839</v>
      </c>
      <c r="BV460" s="103"/>
      <c r="BW460" s="103"/>
      <c r="BX460" s="103"/>
      <c r="BY460" s="103"/>
      <c r="BZ460" s="103"/>
      <c r="CA460" s="103"/>
      <c r="CB460" s="103"/>
      <c r="CC460" s="103"/>
      <c r="CD460" s="103"/>
      <c r="CE460" s="103"/>
      <c r="CF460" s="103"/>
      <c r="CG460" s="103"/>
      <c r="CH460" s="103"/>
      <c r="CI460" s="103"/>
      <c r="CJ460" s="103"/>
      <c r="CK460" s="103"/>
      <c r="CL460" s="103"/>
      <c r="CM460" s="103"/>
      <c r="CN460" s="103"/>
    </row>
    <row r="461" spans="1:92" ht="15.75" customHeight="1">
      <c r="A461" s="170" t="s">
        <v>1065</v>
      </c>
      <c r="B461" s="170"/>
      <c r="C461" s="170"/>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18">
        <v>0</v>
      </c>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9">
        <v>0</v>
      </c>
      <c r="BV461" s="119"/>
      <c r="BW461" s="119"/>
      <c r="BX461" s="119"/>
      <c r="BY461" s="119"/>
      <c r="BZ461" s="119"/>
      <c r="CA461" s="119"/>
      <c r="CB461" s="119"/>
      <c r="CC461" s="119"/>
      <c r="CD461" s="119"/>
      <c r="CE461" s="119"/>
      <c r="CF461" s="119"/>
      <c r="CG461" s="119"/>
      <c r="CH461" s="119"/>
      <c r="CI461" s="119"/>
      <c r="CJ461" s="119"/>
      <c r="CK461" s="119"/>
      <c r="CL461" s="119"/>
      <c r="CM461" s="119"/>
      <c r="CN461" s="119"/>
    </row>
    <row r="462" spans="1:92" ht="15.75" customHeight="1">
      <c r="A462" s="167" t="s">
        <v>1066</v>
      </c>
      <c r="B462" s="167"/>
      <c r="C462" s="16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14">
        <v>6022373317</v>
      </c>
      <c r="AU462" s="114"/>
      <c r="AV462" s="114"/>
      <c r="AW462" s="114"/>
      <c r="AX462" s="114"/>
      <c r="AY462" s="114"/>
      <c r="AZ462" s="114"/>
      <c r="BA462" s="114"/>
      <c r="BB462" s="114"/>
      <c r="BC462" s="114"/>
      <c r="BD462" s="114"/>
      <c r="BE462" s="114"/>
      <c r="BF462" s="114"/>
      <c r="BG462" s="114"/>
      <c r="BH462" s="114"/>
      <c r="BI462" s="114"/>
      <c r="BJ462" s="114"/>
      <c r="BK462" s="114"/>
      <c r="BL462" s="114"/>
      <c r="BM462" s="114"/>
      <c r="BN462" s="114"/>
      <c r="BO462" s="114"/>
      <c r="BP462" s="114"/>
      <c r="BQ462" s="114"/>
      <c r="BR462" s="114"/>
      <c r="BS462" s="114"/>
      <c r="BT462" s="114"/>
      <c r="BU462" s="115">
        <v>5633900818</v>
      </c>
      <c r="BV462" s="115"/>
      <c r="BW462" s="115"/>
      <c r="BX462" s="115"/>
      <c r="BY462" s="115"/>
      <c r="BZ462" s="115"/>
      <c r="CA462" s="115"/>
      <c r="CB462" s="115"/>
      <c r="CC462" s="115"/>
      <c r="CD462" s="115"/>
      <c r="CE462" s="115"/>
      <c r="CF462" s="115"/>
      <c r="CG462" s="115"/>
      <c r="CH462" s="115"/>
      <c r="CI462" s="115"/>
      <c r="CJ462" s="115"/>
      <c r="CK462" s="115"/>
      <c r="CL462" s="115"/>
      <c r="CM462" s="115"/>
      <c r="CN462" s="115"/>
    </row>
    <row r="463" spans="1:92" ht="15.75" customHeight="1">
      <c r="A463" s="167" t="s">
        <v>1067</v>
      </c>
      <c r="B463" s="167"/>
      <c r="C463" s="16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7"/>
      <c r="AR463" s="167"/>
      <c r="AS463" s="167"/>
      <c r="AT463" s="114">
        <v>0</v>
      </c>
      <c r="AU463" s="114"/>
      <c r="AV463" s="114"/>
      <c r="AW463" s="114"/>
      <c r="AX463" s="114"/>
      <c r="AY463" s="114"/>
      <c r="AZ463" s="114"/>
      <c r="BA463" s="114"/>
      <c r="BB463" s="114"/>
      <c r="BC463" s="114"/>
      <c r="BD463" s="114"/>
      <c r="BE463" s="114"/>
      <c r="BF463" s="114"/>
      <c r="BG463" s="114"/>
      <c r="BH463" s="114"/>
      <c r="BI463" s="114"/>
      <c r="BJ463" s="114"/>
      <c r="BK463" s="114"/>
      <c r="BL463" s="114"/>
      <c r="BM463" s="114"/>
      <c r="BN463" s="114"/>
      <c r="BO463" s="114"/>
      <c r="BP463" s="114"/>
      <c r="BQ463" s="114"/>
      <c r="BR463" s="114"/>
      <c r="BS463" s="114"/>
      <c r="BT463" s="114"/>
      <c r="BU463" s="115">
        <v>0</v>
      </c>
      <c r="BV463" s="115"/>
      <c r="BW463" s="115"/>
      <c r="BX463" s="115"/>
      <c r="BY463" s="115"/>
      <c r="BZ463" s="115"/>
      <c r="CA463" s="115"/>
      <c r="CB463" s="115"/>
      <c r="CC463" s="115"/>
      <c r="CD463" s="115"/>
      <c r="CE463" s="115"/>
      <c r="CF463" s="115"/>
      <c r="CG463" s="115"/>
      <c r="CH463" s="115"/>
      <c r="CI463" s="115"/>
      <c r="CJ463" s="115"/>
      <c r="CK463" s="115"/>
      <c r="CL463" s="115"/>
      <c r="CM463" s="115"/>
      <c r="CN463" s="115"/>
    </row>
    <row r="464" spans="1:92" ht="15.75" customHeight="1">
      <c r="A464" s="170" t="s">
        <v>1068</v>
      </c>
      <c r="B464" s="170"/>
      <c r="C464" s="170"/>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18">
        <v>6022373317</v>
      </c>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9">
        <v>5633900818</v>
      </c>
      <c r="BV464" s="119"/>
      <c r="BW464" s="119"/>
      <c r="BX464" s="119"/>
      <c r="BY464" s="119"/>
      <c r="BZ464" s="119"/>
      <c r="CA464" s="119"/>
      <c r="CB464" s="119"/>
      <c r="CC464" s="119"/>
      <c r="CD464" s="119"/>
      <c r="CE464" s="119"/>
      <c r="CF464" s="119"/>
      <c r="CG464" s="119"/>
      <c r="CH464" s="119"/>
      <c r="CI464" s="119"/>
      <c r="CJ464" s="119"/>
      <c r="CK464" s="119"/>
      <c r="CL464" s="119"/>
      <c r="CM464" s="119"/>
      <c r="CN464" s="119"/>
    </row>
    <row r="465" spans="1:92" ht="15.75" customHeight="1">
      <c r="A465" s="167"/>
      <c r="B465" s="167"/>
      <c r="C465" s="16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7"/>
      <c r="AL465" s="167"/>
      <c r="AM465" s="167"/>
      <c r="AN465" s="167"/>
      <c r="AO465" s="167"/>
      <c r="AP465" s="167"/>
      <c r="AQ465" s="167"/>
      <c r="AR465" s="167"/>
      <c r="AS465" s="167"/>
      <c r="AT465" s="114">
        <v>0</v>
      </c>
      <c r="AU465" s="114"/>
      <c r="AV465" s="114"/>
      <c r="AW465" s="114"/>
      <c r="AX465" s="114"/>
      <c r="AY465" s="114"/>
      <c r="AZ465" s="114"/>
      <c r="BA465" s="114"/>
      <c r="BB465" s="114"/>
      <c r="BC465" s="114"/>
      <c r="BD465" s="114"/>
      <c r="BE465" s="114"/>
      <c r="BF465" s="114"/>
      <c r="BG465" s="114"/>
      <c r="BH465" s="114"/>
      <c r="BI465" s="114"/>
      <c r="BJ465" s="114"/>
      <c r="BK465" s="114"/>
      <c r="BL465" s="114"/>
      <c r="BM465" s="114"/>
      <c r="BN465" s="114"/>
      <c r="BO465" s="114"/>
      <c r="BP465" s="114"/>
      <c r="BQ465" s="114"/>
      <c r="BR465" s="114"/>
      <c r="BS465" s="114"/>
      <c r="BT465" s="114"/>
      <c r="BU465" s="115">
        <v>0</v>
      </c>
      <c r="BV465" s="115"/>
      <c r="BW465" s="115"/>
      <c r="BX465" s="115"/>
      <c r="BY465" s="115"/>
      <c r="BZ465" s="115"/>
      <c r="CA465" s="115"/>
      <c r="CB465" s="115"/>
      <c r="CC465" s="115"/>
      <c r="CD465" s="115"/>
      <c r="CE465" s="115"/>
      <c r="CF465" s="115"/>
      <c r="CG465" s="115"/>
      <c r="CH465" s="115"/>
      <c r="CI465" s="115"/>
      <c r="CJ465" s="115"/>
      <c r="CK465" s="115"/>
      <c r="CL465" s="115"/>
      <c r="CM465" s="115"/>
      <c r="CN465" s="115"/>
    </row>
    <row r="466" spans="1:92" ht="25.5" customHeight="1">
      <c r="A466" s="170" t="s">
        <v>1069</v>
      </c>
      <c r="B466" s="170"/>
      <c r="C466" s="170"/>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18">
        <v>0</v>
      </c>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9">
        <v>0</v>
      </c>
      <c r="BV466" s="119"/>
      <c r="BW466" s="119"/>
      <c r="BX466" s="119"/>
      <c r="BY466" s="119"/>
      <c r="BZ466" s="119"/>
      <c r="CA466" s="119"/>
      <c r="CB466" s="119"/>
      <c r="CC466" s="119"/>
      <c r="CD466" s="119"/>
      <c r="CE466" s="119"/>
      <c r="CF466" s="119"/>
      <c r="CG466" s="119"/>
      <c r="CH466" s="119"/>
      <c r="CI466" s="119"/>
      <c r="CJ466" s="119"/>
      <c r="CK466" s="119"/>
      <c r="CL466" s="119"/>
      <c r="CM466" s="119"/>
      <c r="CN466" s="119"/>
    </row>
    <row r="467" spans="1:92" ht="15.75" customHeight="1">
      <c r="A467" s="167" t="s">
        <v>1070</v>
      </c>
      <c r="B467" s="167"/>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14">
        <v>0</v>
      </c>
      <c r="AU467" s="114"/>
      <c r="AV467" s="114"/>
      <c r="AW467" s="114"/>
      <c r="AX467" s="114"/>
      <c r="AY467" s="114"/>
      <c r="AZ467" s="114"/>
      <c r="BA467" s="114"/>
      <c r="BB467" s="114"/>
      <c r="BC467" s="114"/>
      <c r="BD467" s="114"/>
      <c r="BE467" s="114"/>
      <c r="BF467" s="114"/>
      <c r="BG467" s="114"/>
      <c r="BH467" s="114"/>
      <c r="BI467" s="114"/>
      <c r="BJ467" s="114"/>
      <c r="BK467" s="114"/>
      <c r="BL467" s="114"/>
      <c r="BM467" s="114"/>
      <c r="BN467" s="114"/>
      <c r="BO467" s="114"/>
      <c r="BP467" s="114"/>
      <c r="BQ467" s="114"/>
      <c r="BR467" s="114"/>
      <c r="BS467" s="114"/>
      <c r="BT467" s="114"/>
      <c r="BU467" s="115">
        <v>5633900818</v>
      </c>
      <c r="BV467" s="115"/>
      <c r="BW467" s="115"/>
      <c r="BX467" s="115"/>
      <c r="BY467" s="115"/>
      <c r="BZ467" s="115"/>
      <c r="CA467" s="115"/>
      <c r="CB467" s="115"/>
      <c r="CC467" s="115"/>
      <c r="CD467" s="115"/>
      <c r="CE467" s="115"/>
      <c r="CF467" s="115"/>
      <c r="CG467" s="115"/>
      <c r="CH467" s="115"/>
      <c r="CI467" s="115"/>
      <c r="CJ467" s="115"/>
      <c r="CK467" s="115"/>
      <c r="CL467" s="115"/>
      <c r="CM467" s="115"/>
      <c r="CN467" s="115"/>
    </row>
    <row r="468" spans="1:92" ht="15.75" customHeight="1">
      <c r="A468" s="167" t="s">
        <v>1071</v>
      </c>
      <c r="B468" s="167"/>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7"/>
      <c r="AR468" s="167"/>
      <c r="AS468" s="167"/>
      <c r="AT468" s="114">
        <v>0</v>
      </c>
      <c r="AU468" s="114"/>
      <c r="AV468" s="114"/>
      <c r="AW468" s="114"/>
      <c r="AX468" s="114"/>
      <c r="AY468" s="114"/>
      <c r="AZ468" s="114"/>
      <c r="BA468" s="114"/>
      <c r="BB468" s="114"/>
      <c r="BC468" s="114"/>
      <c r="BD468" s="114"/>
      <c r="BE468" s="114"/>
      <c r="BF468" s="114"/>
      <c r="BG468" s="114"/>
      <c r="BH468" s="114"/>
      <c r="BI468" s="114"/>
      <c r="BJ468" s="114"/>
      <c r="BK468" s="114"/>
      <c r="BL468" s="114"/>
      <c r="BM468" s="114"/>
      <c r="BN468" s="114"/>
      <c r="BO468" s="114"/>
      <c r="BP468" s="114"/>
      <c r="BQ468" s="114"/>
      <c r="BR468" s="114"/>
      <c r="BS468" s="114"/>
      <c r="BT468" s="114"/>
      <c r="BU468" s="115">
        <v>0</v>
      </c>
      <c r="BV468" s="115"/>
      <c r="BW468" s="115"/>
      <c r="BX468" s="115"/>
      <c r="BY468" s="115"/>
      <c r="BZ468" s="115"/>
      <c r="CA468" s="115"/>
      <c r="CB468" s="115"/>
      <c r="CC468" s="115"/>
      <c r="CD468" s="115"/>
      <c r="CE468" s="115"/>
      <c r="CF468" s="115"/>
      <c r="CG468" s="115"/>
      <c r="CH468" s="115"/>
      <c r="CI468" s="115"/>
      <c r="CJ468" s="115"/>
      <c r="CK468" s="115"/>
      <c r="CL468" s="115"/>
      <c r="CM468" s="115"/>
      <c r="CN468" s="115"/>
    </row>
    <row r="469" spans="1:92" ht="15.75" customHeight="1">
      <c r="A469" s="167" t="s">
        <v>1072</v>
      </c>
      <c r="B469" s="167"/>
      <c r="C469" s="16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7"/>
      <c r="AR469" s="167"/>
      <c r="AS469" s="167"/>
      <c r="AT469" s="114">
        <v>0</v>
      </c>
      <c r="AU469" s="114"/>
      <c r="AV469" s="114"/>
      <c r="AW469" s="114"/>
      <c r="AX469" s="114"/>
      <c r="AY469" s="114"/>
      <c r="AZ469" s="114"/>
      <c r="BA469" s="114"/>
      <c r="BB469" s="114"/>
      <c r="BC469" s="114"/>
      <c r="BD469" s="114"/>
      <c r="BE469" s="114"/>
      <c r="BF469" s="114"/>
      <c r="BG469" s="114"/>
      <c r="BH469" s="114"/>
      <c r="BI469" s="114"/>
      <c r="BJ469" s="114"/>
      <c r="BK469" s="114"/>
      <c r="BL469" s="114"/>
      <c r="BM469" s="114"/>
      <c r="BN469" s="114"/>
      <c r="BO469" s="114"/>
      <c r="BP469" s="114"/>
      <c r="BQ469" s="114"/>
      <c r="BR469" s="114"/>
      <c r="BS469" s="114"/>
      <c r="BT469" s="114"/>
      <c r="BU469" s="115">
        <f>AT462-BU462</f>
        <v>388472499</v>
      </c>
      <c r="BV469" s="115"/>
      <c r="BW469" s="115"/>
      <c r="BX469" s="115"/>
      <c r="BY469" s="115"/>
      <c r="BZ469" s="115"/>
      <c r="CA469" s="115"/>
      <c r="CB469" s="115"/>
      <c r="CC469" s="115"/>
      <c r="CD469" s="115"/>
      <c r="CE469" s="115"/>
      <c r="CF469" s="115"/>
      <c r="CG469" s="115"/>
      <c r="CH469" s="115"/>
      <c r="CI469" s="115"/>
      <c r="CJ469" s="115"/>
      <c r="CK469" s="115"/>
      <c r="CL469" s="115"/>
      <c r="CM469" s="115"/>
      <c r="CN469" s="115"/>
    </row>
    <row r="470" spans="1:92" ht="25.5" customHeight="1">
      <c r="A470" s="167" t="s">
        <v>1073</v>
      </c>
      <c r="B470" s="167"/>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14">
        <v>0</v>
      </c>
      <c r="AU470" s="114"/>
      <c r="AV470" s="114"/>
      <c r="AW470" s="114"/>
      <c r="AX470" s="114"/>
      <c r="AY470" s="114"/>
      <c r="AZ470" s="114"/>
      <c r="BA470" s="114"/>
      <c r="BB470" s="114"/>
      <c r="BC470" s="114"/>
      <c r="BD470" s="114"/>
      <c r="BE470" s="114"/>
      <c r="BF470" s="114"/>
      <c r="BG470" s="114"/>
      <c r="BH470" s="114"/>
      <c r="BI470" s="114"/>
      <c r="BJ470" s="114"/>
      <c r="BK470" s="114"/>
      <c r="BL470" s="114"/>
      <c r="BM470" s="114"/>
      <c r="BN470" s="114"/>
      <c r="BO470" s="114"/>
      <c r="BP470" s="114"/>
      <c r="BQ470" s="114"/>
      <c r="BR470" s="114"/>
      <c r="BS470" s="114"/>
      <c r="BT470" s="114"/>
      <c r="BU470" s="115">
        <f>AT462</f>
        <v>6022373317</v>
      </c>
      <c r="BV470" s="115"/>
      <c r="BW470" s="115"/>
      <c r="BX470" s="115"/>
      <c r="BY470" s="115"/>
      <c r="BZ470" s="115"/>
      <c r="CA470" s="115"/>
      <c r="CB470" s="115"/>
      <c r="CC470" s="115"/>
      <c r="CD470" s="115"/>
      <c r="CE470" s="115"/>
      <c r="CF470" s="115"/>
      <c r="CG470" s="115"/>
      <c r="CH470" s="115"/>
      <c r="CI470" s="115"/>
      <c r="CJ470" s="115"/>
      <c r="CK470" s="115"/>
      <c r="CL470" s="115"/>
      <c r="CM470" s="115"/>
      <c r="CN470" s="115"/>
    </row>
    <row r="471" spans="1:92" ht="15.75" customHeight="1">
      <c r="A471" s="167" t="s">
        <v>1074</v>
      </c>
      <c r="B471" s="167"/>
      <c r="C471" s="167"/>
      <c r="D471" s="167"/>
      <c r="E471" s="167"/>
      <c r="F471" s="167"/>
      <c r="G471" s="167"/>
      <c r="H471" s="167"/>
      <c r="I471" s="167"/>
      <c r="J471" s="167"/>
      <c r="K471" s="167"/>
      <c r="L471" s="167"/>
      <c r="M471" s="167"/>
      <c r="N471" s="167"/>
      <c r="O471" s="167"/>
      <c r="P471" s="167"/>
      <c r="Q471" s="167"/>
      <c r="R471" s="167"/>
      <c r="S471" s="167"/>
      <c r="T471" s="167"/>
      <c r="U471" s="167"/>
      <c r="V471" s="167"/>
      <c r="W471" s="167"/>
      <c r="X471" s="167"/>
      <c r="Y471" s="167"/>
      <c r="Z471" s="167"/>
      <c r="AA471" s="167"/>
      <c r="AB471" s="167"/>
      <c r="AC471" s="167"/>
      <c r="AD471" s="167"/>
      <c r="AE471" s="167"/>
      <c r="AF471" s="167"/>
      <c r="AG471" s="167"/>
      <c r="AH471" s="167"/>
      <c r="AI471" s="167"/>
      <c r="AJ471" s="167"/>
      <c r="AK471" s="167"/>
      <c r="AL471" s="167"/>
      <c r="AM471" s="167"/>
      <c r="AN471" s="167"/>
      <c r="AO471" s="167"/>
      <c r="AP471" s="167"/>
      <c r="AQ471" s="167"/>
      <c r="AR471" s="167"/>
      <c r="AS471" s="167"/>
      <c r="AT471" s="114">
        <v>0</v>
      </c>
      <c r="AU471" s="114"/>
      <c r="AV471" s="114"/>
      <c r="AW471" s="114"/>
      <c r="AX471" s="114"/>
      <c r="AY471" s="114"/>
      <c r="AZ471" s="114"/>
      <c r="BA471" s="114"/>
      <c r="BB471" s="114"/>
      <c r="BC471" s="114"/>
      <c r="BD471" s="114"/>
      <c r="BE471" s="114"/>
      <c r="BF471" s="114"/>
      <c r="BG471" s="114"/>
      <c r="BH471" s="114"/>
      <c r="BI471" s="114"/>
      <c r="BJ471" s="114"/>
      <c r="BK471" s="114"/>
      <c r="BL471" s="114"/>
      <c r="BM471" s="114"/>
      <c r="BN471" s="114"/>
      <c r="BO471" s="114"/>
      <c r="BP471" s="114"/>
      <c r="BQ471" s="114"/>
      <c r="BR471" s="114"/>
      <c r="BS471" s="114"/>
      <c r="BT471" s="114"/>
      <c r="BU471" s="115">
        <v>0</v>
      </c>
      <c r="BV471" s="115"/>
      <c r="BW471" s="115"/>
      <c r="BX471" s="115"/>
      <c r="BY471" s="115"/>
      <c r="BZ471" s="115"/>
      <c r="CA471" s="115"/>
      <c r="CB471" s="115"/>
      <c r="CC471" s="115"/>
      <c r="CD471" s="115"/>
      <c r="CE471" s="115"/>
      <c r="CF471" s="115"/>
      <c r="CG471" s="115"/>
      <c r="CH471" s="115"/>
      <c r="CI471" s="115"/>
      <c r="CJ471" s="115"/>
      <c r="CK471" s="115"/>
      <c r="CL471" s="115"/>
      <c r="CM471" s="115"/>
      <c r="CN471" s="115"/>
    </row>
    <row r="472" spans="1:92" ht="54.75" customHeight="1">
      <c r="A472" s="167" t="s">
        <v>1075</v>
      </c>
      <c r="B472" s="167"/>
      <c r="C472" s="167"/>
      <c r="D472" s="167"/>
      <c r="E472" s="167"/>
      <c r="F472" s="167"/>
      <c r="G472" s="167"/>
      <c r="H472" s="167"/>
      <c r="I472" s="167"/>
      <c r="J472" s="167"/>
      <c r="K472" s="167"/>
      <c r="L472" s="167"/>
      <c r="M472" s="167"/>
      <c r="N472" s="167"/>
      <c r="O472" s="167"/>
      <c r="P472" s="167"/>
      <c r="Q472" s="167"/>
      <c r="R472" s="167"/>
      <c r="S472" s="167"/>
      <c r="T472" s="167"/>
      <c r="U472" s="167"/>
      <c r="V472" s="167"/>
      <c r="W472" s="167"/>
      <c r="X472" s="167"/>
      <c r="Y472" s="167"/>
      <c r="Z472" s="167"/>
      <c r="AA472" s="167"/>
      <c r="AB472" s="167"/>
      <c r="AC472" s="167"/>
      <c r="AD472" s="167"/>
      <c r="AE472" s="167"/>
      <c r="AF472" s="167"/>
      <c r="AG472" s="167"/>
      <c r="AH472" s="167"/>
      <c r="AI472" s="167"/>
      <c r="AJ472" s="167"/>
      <c r="AK472" s="167"/>
      <c r="AL472" s="167"/>
      <c r="AM472" s="167"/>
      <c r="AN472" s="167"/>
      <c r="AO472" s="167"/>
      <c r="AP472" s="167"/>
      <c r="AQ472" s="167"/>
      <c r="AR472" s="167"/>
      <c r="AS472" s="167"/>
      <c r="AT472" s="114">
        <v>0</v>
      </c>
      <c r="AU472" s="114"/>
      <c r="AV472" s="114"/>
      <c r="AW472" s="114"/>
      <c r="AX472" s="114"/>
      <c r="AY472" s="114"/>
      <c r="AZ472" s="114"/>
      <c r="BA472" s="114"/>
      <c r="BB472" s="114"/>
      <c r="BC472" s="114"/>
      <c r="BD472" s="114"/>
      <c r="BE472" s="114"/>
      <c r="BF472" s="114"/>
      <c r="BG472" s="114"/>
      <c r="BH472" s="114"/>
      <c r="BI472" s="114"/>
      <c r="BJ472" s="114"/>
      <c r="BK472" s="114"/>
      <c r="BL472" s="114"/>
      <c r="BM472" s="114"/>
      <c r="BN472" s="114"/>
      <c r="BO472" s="114"/>
      <c r="BP472" s="114"/>
      <c r="BQ472" s="114"/>
      <c r="BR472" s="114"/>
      <c r="BS472" s="114"/>
      <c r="BT472" s="114"/>
      <c r="BU472" s="115">
        <v>0</v>
      </c>
      <c r="BV472" s="115"/>
      <c r="BW472" s="115"/>
      <c r="BX472" s="115"/>
      <c r="BY472" s="115"/>
      <c r="BZ472" s="115"/>
      <c r="CA472" s="115"/>
      <c r="CB472" s="115"/>
      <c r="CC472" s="115"/>
      <c r="CD472" s="115"/>
      <c r="CE472" s="115"/>
      <c r="CF472" s="115"/>
      <c r="CG472" s="115"/>
      <c r="CH472" s="115"/>
      <c r="CI472" s="115"/>
      <c r="CJ472" s="115"/>
      <c r="CK472" s="115"/>
      <c r="CL472" s="115"/>
      <c r="CM472" s="115"/>
      <c r="CN472" s="115"/>
    </row>
    <row r="473" spans="1:92" ht="25.5" customHeight="1">
      <c r="A473" s="167" t="s">
        <v>1076</v>
      </c>
      <c r="B473" s="167"/>
      <c r="C473" s="167"/>
      <c r="D473" s="167"/>
      <c r="E473" s="167"/>
      <c r="F473" s="167"/>
      <c r="G473" s="167"/>
      <c r="H473" s="167"/>
      <c r="I473" s="167"/>
      <c r="J473" s="167"/>
      <c r="K473" s="167"/>
      <c r="L473" s="167"/>
      <c r="M473" s="167"/>
      <c r="N473" s="167"/>
      <c r="O473" s="167"/>
      <c r="P473" s="167"/>
      <c r="Q473" s="167"/>
      <c r="R473" s="167"/>
      <c r="S473" s="167"/>
      <c r="T473" s="167"/>
      <c r="U473" s="167"/>
      <c r="V473" s="167"/>
      <c r="W473" s="167"/>
      <c r="X473" s="167"/>
      <c r="Y473" s="167"/>
      <c r="Z473" s="167"/>
      <c r="AA473" s="167"/>
      <c r="AB473" s="167"/>
      <c r="AC473" s="167"/>
      <c r="AD473" s="167"/>
      <c r="AE473" s="167"/>
      <c r="AF473" s="167"/>
      <c r="AG473" s="167"/>
      <c r="AH473" s="167"/>
      <c r="AI473" s="167"/>
      <c r="AJ473" s="167"/>
      <c r="AK473" s="167"/>
      <c r="AL473" s="167"/>
      <c r="AM473" s="167"/>
      <c r="AN473" s="167"/>
      <c r="AO473" s="167"/>
      <c r="AP473" s="167"/>
      <c r="AQ473" s="167"/>
      <c r="AR473" s="167"/>
      <c r="AS473" s="167"/>
      <c r="AT473" s="114">
        <v>0</v>
      </c>
      <c r="AU473" s="114"/>
      <c r="AV473" s="114"/>
      <c r="AW473" s="114"/>
      <c r="AX473" s="114"/>
      <c r="AY473" s="114"/>
      <c r="AZ473" s="114"/>
      <c r="BA473" s="114"/>
      <c r="BB473" s="114"/>
      <c r="BC473" s="114"/>
      <c r="BD473" s="114"/>
      <c r="BE473" s="114"/>
      <c r="BF473" s="114"/>
      <c r="BG473" s="114"/>
      <c r="BH473" s="114"/>
      <c r="BI473" s="114"/>
      <c r="BJ473" s="114"/>
      <c r="BK473" s="114"/>
      <c r="BL473" s="114"/>
      <c r="BM473" s="114"/>
      <c r="BN473" s="114"/>
      <c r="BO473" s="114"/>
      <c r="BP473" s="114"/>
      <c r="BQ473" s="114"/>
      <c r="BR473" s="114"/>
      <c r="BS473" s="114"/>
      <c r="BT473" s="114"/>
      <c r="BU473" s="115">
        <v>0</v>
      </c>
      <c r="BV473" s="115"/>
      <c r="BW473" s="115"/>
      <c r="BX473" s="115"/>
      <c r="BY473" s="115"/>
      <c r="BZ473" s="115"/>
      <c r="CA473" s="115"/>
      <c r="CB473" s="115"/>
      <c r="CC473" s="115"/>
      <c r="CD473" s="115"/>
      <c r="CE473" s="115"/>
      <c r="CF473" s="115"/>
      <c r="CG473" s="115"/>
      <c r="CH473" s="115"/>
      <c r="CI473" s="115"/>
      <c r="CJ473" s="115"/>
      <c r="CK473" s="115"/>
      <c r="CL473" s="115"/>
      <c r="CM473" s="115"/>
      <c r="CN473" s="115"/>
    </row>
    <row r="474" spans="1:95" ht="25.5" customHeight="1">
      <c r="A474" s="170" t="s">
        <v>1077</v>
      </c>
      <c r="B474" s="170"/>
      <c r="C474" s="170"/>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1">
        <v>0</v>
      </c>
      <c r="AU474" s="171"/>
      <c r="AV474" s="171"/>
      <c r="AW474" s="171"/>
      <c r="AX474" s="171"/>
      <c r="AY474" s="171"/>
      <c r="AZ474" s="171"/>
      <c r="BA474" s="171"/>
      <c r="BB474" s="171"/>
      <c r="BC474" s="171"/>
      <c r="BD474" s="171"/>
      <c r="BE474" s="171"/>
      <c r="BF474" s="171"/>
      <c r="BG474" s="171"/>
      <c r="BH474" s="171"/>
      <c r="BI474" s="171"/>
      <c r="BJ474" s="171"/>
      <c r="BK474" s="171"/>
      <c r="BL474" s="171"/>
      <c r="BM474" s="171"/>
      <c r="BN474" s="171"/>
      <c r="BO474" s="171"/>
      <c r="BP474" s="171"/>
      <c r="BQ474" s="171"/>
      <c r="BR474" s="171"/>
      <c r="BS474" s="171"/>
      <c r="BT474" s="171"/>
      <c r="BU474" s="172">
        <v>0</v>
      </c>
      <c r="BV474" s="172"/>
      <c r="BW474" s="172"/>
      <c r="BX474" s="172"/>
      <c r="BY474" s="172"/>
      <c r="BZ474" s="172"/>
      <c r="CA474" s="172"/>
      <c r="CB474" s="172"/>
      <c r="CC474" s="172"/>
      <c r="CD474" s="172"/>
      <c r="CE474" s="172"/>
      <c r="CF474" s="172"/>
      <c r="CG474" s="172"/>
      <c r="CH474" s="172"/>
      <c r="CI474" s="172"/>
      <c r="CJ474" s="172"/>
      <c r="CK474" s="172"/>
      <c r="CL474" s="172"/>
      <c r="CM474" s="172"/>
      <c r="CN474" s="172"/>
      <c r="CO474" s="83"/>
      <c r="CP474" s="83"/>
      <c r="CQ474" s="83"/>
    </row>
    <row r="475" spans="1:92" ht="15.75" customHeight="1">
      <c r="A475" s="173"/>
      <c r="B475" s="173"/>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c r="AA475" s="173"/>
      <c r="AB475" s="173"/>
      <c r="AC475" s="173"/>
      <c r="AD475" s="173"/>
      <c r="AE475" s="173"/>
      <c r="AF475" s="173"/>
      <c r="AG475" s="173"/>
      <c r="AH475" s="173"/>
      <c r="AI475" s="173"/>
      <c r="AJ475" s="173"/>
      <c r="AK475" s="173"/>
      <c r="AL475" s="173"/>
      <c r="AM475" s="173"/>
      <c r="AN475" s="173"/>
      <c r="AO475" s="173"/>
      <c r="AP475" s="173"/>
      <c r="AQ475" s="173"/>
      <c r="AR475" s="173"/>
      <c r="AS475" s="173"/>
      <c r="AT475" s="141">
        <v>0</v>
      </c>
      <c r="AU475" s="141"/>
      <c r="AV475" s="141"/>
      <c r="AW475" s="141"/>
      <c r="AX475" s="141"/>
      <c r="AY475" s="141"/>
      <c r="AZ475" s="141"/>
      <c r="BA475" s="141"/>
      <c r="BB475" s="141"/>
      <c r="BC475" s="141"/>
      <c r="BD475" s="141"/>
      <c r="BE475" s="141"/>
      <c r="BF475" s="141"/>
      <c r="BG475" s="141"/>
      <c r="BH475" s="141"/>
      <c r="BI475" s="141"/>
      <c r="BJ475" s="141"/>
      <c r="BK475" s="141"/>
      <c r="BL475" s="141"/>
      <c r="BM475" s="141"/>
      <c r="BN475" s="141"/>
      <c r="BO475" s="141"/>
      <c r="BP475" s="141"/>
      <c r="BQ475" s="141"/>
      <c r="BR475" s="141"/>
      <c r="BS475" s="141"/>
      <c r="BT475" s="141"/>
      <c r="BU475" s="142">
        <v>0</v>
      </c>
      <c r="BV475" s="142"/>
      <c r="BW475" s="142"/>
      <c r="BX475" s="142"/>
      <c r="BY475" s="142"/>
      <c r="BZ475" s="142"/>
      <c r="CA475" s="142"/>
      <c r="CB475" s="142"/>
      <c r="CC475" s="142"/>
      <c r="CD475" s="142"/>
      <c r="CE475" s="142"/>
      <c r="CF475" s="142"/>
      <c r="CG475" s="142"/>
      <c r="CH475" s="142"/>
      <c r="CI475" s="142"/>
      <c r="CJ475" s="142"/>
      <c r="CK475" s="142"/>
      <c r="CL475" s="142"/>
      <c r="CM475" s="142"/>
      <c r="CN475" s="142"/>
    </row>
    <row r="476" ht="15.75" customHeight="1">
      <c r="A476" s="46"/>
    </row>
    <row r="477" spans="1:93" ht="15.75" customHeight="1">
      <c r="A477" s="175" t="s">
        <v>1078</v>
      </c>
      <c r="B477" s="175"/>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36" t="s">
        <v>854</v>
      </c>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t="s">
        <v>855</v>
      </c>
      <c r="AZ477" s="136"/>
      <c r="BA477" s="136"/>
      <c r="BB477" s="136"/>
      <c r="BC477" s="136"/>
      <c r="BD477" s="136"/>
      <c r="BE477" s="136"/>
      <c r="BF477" s="136"/>
      <c r="BG477" s="136"/>
      <c r="BH477" s="136"/>
      <c r="BI477" s="136"/>
      <c r="BJ477" s="136"/>
      <c r="BK477" s="136"/>
      <c r="BL477" s="136"/>
      <c r="BM477" s="136"/>
      <c r="BN477" s="136"/>
      <c r="BO477" s="136"/>
      <c r="BP477" s="136"/>
      <c r="BQ477" s="136"/>
      <c r="BR477" s="136"/>
      <c r="BS477" s="136"/>
      <c r="BT477" s="136"/>
      <c r="BU477" s="136"/>
      <c r="BV477" s="136"/>
      <c r="BW477" s="136"/>
      <c r="BX477" s="103" t="s">
        <v>1079</v>
      </c>
      <c r="BY477" s="103"/>
      <c r="BZ477" s="103"/>
      <c r="CA477" s="103"/>
      <c r="CB477" s="103"/>
      <c r="CC477" s="103"/>
      <c r="CD477" s="103"/>
      <c r="CE477" s="103"/>
      <c r="CF477" s="103"/>
      <c r="CG477" s="103"/>
      <c r="CH477" s="103"/>
      <c r="CI477" s="103"/>
      <c r="CJ477" s="103"/>
      <c r="CK477" s="103"/>
      <c r="CL477" s="103"/>
      <c r="CM477" s="103"/>
      <c r="CN477" s="103"/>
      <c r="CO477" s="103"/>
    </row>
    <row r="478" spans="1:93" ht="15.75" customHeight="1">
      <c r="A478" s="167" t="s">
        <v>1080</v>
      </c>
      <c r="B478" s="167"/>
      <c r="C478" s="167"/>
      <c r="D478" s="167"/>
      <c r="E478" s="167"/>
      <c r="F478" s="167"/>
      <c r="G478" s="167"/>
      <c r="H478" s="167"/>
      <c r="I478" s="167"/>
      <c r="J478" s="167"/>
      <c r="K478" s="167"/>
      <c r="L478" s="167"/>
      <c r="M478" s="167"/>
      <c r="N478" s="167"/>
      <c r="O478" s="167"/>
      <c r="P478" s="167"/>
      <c r="Q478" s="167"/>
      <c r="R478" s="167"/>
      <c r="S478" s="167"/>
      <c r="T478" s="167"/>
      <c r="U478" s="167"/>
      <c r="V478" s="167"/>
      <c r="W478" s="167"/>
      <c r="X478" s="167"/>
      <c r="Y478" s="114">
        <v>0</v>
      </c>
      <c r="Z478" s="114"/>
      <c r="AA478" s="114"/>
      <c r="AB478" s="114"/>
      <c r="AC478" s="114"/>
      <c r="AD478" s="114"/>
      <c r="AE478" s="114"/>
      <c r="AF478" s="114"/>
      <c r="AG478" s="114"/>
      <c r="AH478" s="114"/>
      <c r="AI478" s="114"/>
      <c r="AJ478" s="114"/>
      <c r="AK478" s="114"/>
      <c r="AL478" s="114"/>
      <c r="AM478" s="114"/>
      <c r="AN478" s="114"/>
      <c r="AO478" s="114"/>
      <c r="AP478" s="114"/>
      <c r="AQ478" s="114"/>
      <c r="AR478" s="114"/>
      <c r="AS478" s="114"/>
      <c r="AT478" s="114"/>
      <c r="AU478" s="114"/>
      <c r="AV478" s="114"/>
      <c r="AW478" s="114"/>
      <c r="AX478" s="114"/>
      <c r="AY478" s="114">
        <v>0</v>
      </c>
      <c r="AZ478" s="114"/>
      <c r="BA478" s="114"/>
      <c r="BB478" s="114"/>
      <c r="BC478" s="114"/>
      <c r="BD478" s="114"/>
      <c r="BE478" s="114"/>
      <c r="BF478" s="114"/>
      <c r="BG478" s="114"/>
      <c r="BH478" s="114"/>
      <c r="BI478" s="114"/>
      <c r="BJ478" s="114"/>
      <c r="BK478" s="114"/>
      <c r="BL478" s="114"/>
      <c r="BM478" s="114"/>
      <c r="BN478" s="114"/>
      <c r="BO478" s="114"/>
      <c r="BP478" s="114"/>
      <c r="BQ478" s="114"/>
      <c r="BR478" s="114"/>
      <c r="BS478" s="114"/>
      <c r="BT478" s="114"/>
      <c r="BU478" s="114"/>
      <c r="BV478" s="114"/>
      <c r="BW478" s="114"/>
      <c r="BX478" s="176"/>
      <c r="BY478" s="176"/>
      <c r="BZ478" s="176"/>
      <c r="CA478" s="176"/>
      <c r="CB478" s="176"/>
      <c r="CC478" s="176"/>
      <c r="CD478" s="176"/>
      <c r="CE478" s="176"/>
      <c r="CF478" s="176"/>
      <c r="CG478" s="176"/>
      <c r="CH478" s="176"/>
      <c r="CI478" s="176"/>
      <c r="CJ478" s="176"/>
      <c r="CK478" s="176"/>
      <c r="CL478" s="176"/>
      <c r="CM478" s="176"/>
      <c r="CN478" s="176"/>
      <c r="CO478" s="176"/>
    </row>
    <row r="479" spans="1:93" ht="15.75" customHeight="1">
      <c r="A479" s="167" t="s">
        <v>844</v>
      </c>
      <c r="B479" s="167"/>
      <c r="C479" s="167"/>
      <c r="D479" s="167"/>
      <c r="E479" s="167"/>
      <c r="F479" s="167"/>
      <c r="G479" s="167"/>
      <c r="H479" s="167"/>
      <c r="I479" s="167"/>
      <c r="J479" s="167"/>
      <c r="K479" s="167"/>
      <c r="L479" s="167"/>
      <c r="M479" s="167"/>
      <c r="N479" s="167"/>
      <c r="O479" s="167"/>
      <c r="P479" s="167"/>
      <c r="Q479" s="167"/>
      <c r="R479" s="167"/>
      <c r="S479" s="167"/>
      <c r="T479" s="167"/>
      <c r="U479" s="167"/>
      <c r="V479" s="167"/>
      <c r="W479" s="167"/>
      <c r="X479" s="167"/>
      <c r="Y479" s="114">
        <v>0</v>
      </c>
      <c r="Z479" s="114"/>
      <c r="AA479" s="114"/>
      <c r="AB479" s="114"/>
      <c r="AC479" s="114"/>
      <c r="AD479" s="114"/>
      <c r="AE479" s="114"/>
      <c r="AF479" s="114"/>
      <c r="AG479" s="114"/>
      <c r="AH479" s="114"/>
      <c r="AI479" s="114"/>
      <c r="AJ479" s="114"/>
      <c r="AK479" s="114"/>
      <c r="AL479" s="114"/>
      <c r="AM479" s="114"/>
      <c r="AN479" s="114"/>
      <c r="AO479" s="114"/>
      <c r="AP479" s="114"/>
      <c r="AQ479" s="114"/>
      <c r="AR479" s="114"/>
      <c r="AS479" s="114"/>
      <c r="AT479" s="114"/>
      <c r="AU479" s="114"/>
      <c r="AV479" s="114"/>
      <c r="AW479" s="114"/>
      <c r="AX479" s="114"/>
      <c r="AY479" s="114">
        <v>0</v>
      </c>
      <c r="AZ479" s="114"/>
      <c r="BA479" s="114"/>
      <c r="BB479" s="114"/>
      <c r="BC479" s="114"/>
      <c r="BD479" s="114"/>
      <c r="BE479" s="114"/>
      <c r="BF479" s="114"/>
      <c r="BG479" s="114"/>
      <c r="BH479" s="114"/>
      <c r="BI479" s="114"/>
      <c r="BJ479" s="114"/>
      <c r="BK479" s="114"/>
      <c r="BL479" s="114"/>
      <c r="BM479" s="114"/>
      <c r="BN479" s="114"/>
      <c r="BO479" s="114"/>
      <c r="BP479" s="114"/>
      <c r="BQ479" s="114"/>
      <c r="BR479" s="114"/>
      <c r="BS479" s="114"/>
      <c r="BT479" s="114"/>
      <c r="BU479" s="114"/>
      <c r="BV479" s="114"/>
      <c r="BW479" s="114"/>
      <c r="BX479" s="176"/>
      <c r="BY479" s="176"/>
      <c r="BZ479" s="176"/>
      <c r="CA479" s="176"/>
      <c r="CB479" s="176"/>
      <c r="CC479" s="176"/>
      <c r="CD479" s="176"/>
      <c r="CE479" s="176"/>
      <c r="CF479" s="176"/>
      <c r="CG479" s="176"/>
      <c r="CH479" s="176"/>
      <c r="CI479" s="176"/>
      <c r="CJ479" s="176"/>
      <c r="CK479" s="176"/>
      <c r="CL479" s="176"/>
      <c r="CM479" s="176"/>
      <c r="CN479" s="176"/>
      <c r="CO479" s="176"/>
    </row>
    <row r="480" spans="1:93" ht="15.75" customHeight="1">
      <c r="A480" s="167" t="s">
        <v>1081</v>
      </c>
      <c r="B480" s="167"/>
      <c r="C480" s="167"/>
      <c r="D480" s="167"/>
      <c r="E480" s="167"/>
      <c r="F480" s="167"/>
      <c r="G480" s="167"/>
      <c r="H480" s="167"/>
      <c r="I480" s="167"/>
      <c r="J480" s="167"/>
      <c r="K480" s="167"/>
      <c r="L480" s="167"/>
      <c r="M480" s="167"/>
      <c r="N480" s="167"/>
      <c r="O480" s="167"/>
      <c r="P480" s="167"/>
      <c r="Q480" s="167"/>
      <c r="R480" s="167"/>
      <c r="S480" s="167"/>
      <c r="T480" s="167"/>
      <c r="U480" s="167"/>
      <c r="V480" s="167"/>
      <c r="W480" s="167"/>
      <c r="X480" s="167"/>
      <c r="Y480" s="114">
        <v>0</v>
      </c>
      <c r="Z480" s="114"/>
      <c r="AA480" s="114"/>
      <c r="AB480" s="114"/>
      <c r="AC480" s="114"/>
      <c r="AD480" s="114"/>
      <c r="AE480" s="114"/>
      <c r="AF480" s="114"/>
      <c r="AG480" s="114"/>
      <c r="AH480" s="114"/>
      <c r="AI480" s="114"/>
      <c r="AJ480" s="114"/>
      <c r="AK480" s="114"/>
      <c r="AL480" s="114"/>
      <c r="AM480" s="114"/>
      <c r="AN480" s="114"/>
      <c r="AO480" s="114"/>
      <c r="AP480" s="114"/>
      <c r="AQ480" s="114"/>
      <c r="AR480" s="114"/>
      <c r="AS480" s="114"/>
      <c r="AT480" s="114"/>
      <c r="AU480" s="114"/>
      <c r="AV480" s="114"/>
      <c r="AW480" s="114"/>
      <c r="AX480" s="114"/>
      <c r="AY480" s="114">
        <v>0</v>
      </c>
      <c r="AZ480" s="114"/>
      <c r="BA480" s="114"/>
      <c r="BB480" s="114"/>
      <c r="BC480" s="114"/>
      <c r="BD480" s="114"/>
      <c r="BE480" s="114"/>
      <c r="BF480" s="114"/>
      <c r="BG480" s="114"/>
      <c r="BH480" s="114"/>
      <c r="BI480" s="114"/>
      <c r="BJ480" s="114"/>
      <c r="BK480" s="114"/>
      <c r="BL480" s="114"/>
      <c r="BM480" s="114"/>
      <c r="BN480" s="114"/>
      <c r="BO480" s="114"/>
      <c r="BP480" s="114"/>
      <c r="BQ480" s="114"/>
      <c r="BR480" s="114"/>
      <c r="BS480" s="114"/>
      <c r="BT480" s="114"/>
      <c r="BU480" s="114"/>
      <c r="BV480" s="114"/>
      <c r="BW480" s="114"/>
      <c r="BX480" s="176"/>
      <c r="BY480" s="176"/>
      <c r="BZ480" s="176"/>
      <c r="CA480" s="176"/>
      <c r="CB480" s="176"/>
      <c r="CC480" s="176"/>
      <c r="CD480" s="176"/>
      <c r="CE480" s="176"/>
      <c r="CF480" s="176"/>
      <c r="CG480" s="176"/>
      <c r="CH480" s="176"/>
      <c r="CI480" s="176"/>
      <c r="CJ480" s="176"/>
      <c r="CK480" s="176"/>
      <c r="CL480" s="176"/>
      <c r="CM480" s="176"/>
      <c r="CN480" s="176"/>
      <c r="CO480" s="176"/>
    </row>
    <row r="481" spans="1:93" ht="15.75" customHeight="1">
      <c r="A481" s="167" t="s">
        <v>844</v>
      </c>
      <c r="B481" s="167"/>
      <c r="C481" s="167"/>
      <c r="D481" s="167"/>
      <c r="E481" s="167"/>
      <c r="F481" s="167"/>
      <c r="G481" s="167"/>
      <c r="H481" s="167"/>
      <c r="I481" s="167"/>
      <c r="J481" s="167"/>
      <c r="K481" s="167"/>
      <c r="L481" s="167"/>
      <c r="M481" s="167"/>
      <c r="N481" s="167"/>
      <c r="O481" s="167"/>
      <c r="P481" s="167"/>
      <c r="Q481" s="167"/>
      <c r="R481" s="167"/>
      <c r="S481" s="167"/>
      <c r="T481" s="167"/>
      <c r="U481" s="167"/>
      <c r="V481" s="167"/>
      <c r="W481" s="167"/>
      <c r="X481" s="167"/>
      <c r="Y481" s="114">
        <v>0</v>
      </c>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4"/>
      <c r="AY481" s="114">
        <v>0</v>
      </c>
      <c r="AZ481" s="114"/>
      <c r="BA481" s="114"/>
      <c r="BB481" s="114"/>
      <c r="BC481" s="114"/>
      <c r="BD481" s="114"/>
      <c r="BE481" s="114"/>
      <c r="BF481" s="114"/>
      <c r="BG481" s="114"/>
      <c r="BH481" s="114"/>
      <c r="BI481" s="114"/>
      <c r="BJ481" s="114"/>
      <c r="BK481" s="114"/>
      <c r="BL481" s="114"/>
      <c r="BM481" s="114"/>
      <c r="BN481" s="114"/>
      <c r="BO481" s="114"/>
      <c r="BP481" s="114"/>
      <c r="BQ481" s="114"/>
      <c r="BR481" s="114"/>
      <c r="BS481" s="114"/>
      <c r="BT481" s="114"/>
      <c r="BU481" s="114"/>
      <c r="BV481" s="114"/>
      <c r="BW481" s="114"/>
      <c r="BX481" s="176"/>
      <c r="BY481" s="176"/>
      <c r="BZ481" s="176"/>
      <c r="CA481" s="176"/>
      <c r="CB481" s="176"/>
      <c r="CC481" s="176"/>
      <c r="CD481" s="176"/>
      <c r="CE481" s="176"/>
      <c r="CF481" s="176"/>
      <c r="CG481" s="176"/>
      <c r="CH481" s="176"/>
      <c r="CI481" s="176"/>
      <c r="CJ481" s="176"/>
      <c r="CK481" s="176"/>
      <c r="CL481" s="176"/>
      <c r="CM481" s="176"/>
      <c r="CN481" s="176"/>
      <c r="CO481" s="176"/>
    </row>
    <row r="482" spans="1:93" ht="15.75" customHeight="1">
      <c r="A482" s="173"/>
      <c r="B482" s="173"/>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41">
        <v>0</v>
      </c>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1"/>
      <c r="AY482" s="141">
        <v>0</v>
      </c>
      <c r="AZ482" s="141"/>
      <c r="BA482" s="141"/>
      <c r="BB482" s="141"/>
      <c r="BC482" s="141"/>
      <c r="BD482" s="141"/>
      <c r="BE482" s="141"/>
      <c r="BF482" s="141"/>
      <c r="BG482" s="141"/>
      <c r="BH482" s="141"/>
      <c r="BI482" s="141"/>
      <c r="BJ482" s="141"/>
      <c r="BK482" s="141"/>
      <c r="BL482" s="141"/>
      <c r="BM482" s="141"/>
      <c r="BN482" s="141"/>
      <c r="BO482" s="141"/>
      <c r="BP482" s="141"/>
      <c r="BQ482" s="141"/>
      <c r="BR482" s="141"/>
      <c r="BS482" s="141"/>
      <c r="BT482" s="141"/>
      <c r="BU482" s="141"/>
      <c r="BV482" s="141"/>
      <c r="BW482" s="141"/>
      <c r="BX482" s="174"/>
      <c r="BY482" s="174"/>
      <c r="BZ482" s="174"/>
      <c r="CA482" s="174"/>
      <c r="CB482" s="174"/>
      <c r="CC482" s="174"/>
      <c r="CD482" s="174"/>
      <c r="CE482" s="174"/>
      <c r="CF482" s="174"/>
      <c r="CG482" s="174"/>
      <c r="CH482" s="174"/>
      <c r="CI482" s="174"/>
      <c r="CJ482" s="174"/>
      <c r="CK482" s="174"/>
      <c r="CL482" s="174"/>
      <c r="CM482" s="174"/>
      <c r="CN482" s="174"/>
      <c r="CO482" s="174"/>
    </row>
    <row r="483" ht="15.75" customHeight="1">
      <c r="A483" s="56"/>
    </row>
    <row r="484" spans="1:92" ht="15.75" customHeight="1">
      <c r="A484" s="175" t="s">
        <v>4</v>
      </c>
      <c r="B484" s="175"/>
      <c r="C484" s="175"/>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36" t="s">
        <v>854</v>
      </c>
      <c r="AU484" s="136"/>
      <c r="AV484" s="136"/>
      <c r="AW484" s="136"/>
      <c r="AX484" s="136"/>
      <c r="AY484" s="136"/>
      <c r="AZ484" s="136"/>
      <c r="BA484" s="136"/>
      <c r="BB484" s="136"/>
      <c r="BC484" s="136"/>
      <c r="BD484" s="136"/>
      <c r="BE484" s="136"/>
      <c r="BF484" s="136"/>
      <c r="BG484" s="136"/>
      <c r="BH484" s="136"/>
      <c r="BI484" s="136"/>
      <c r="BJ484" s="136"/>
      <c r="BK484" s="136"/>
      <c r="BL484" s="136"/>
      <c r="BM484" s="136"/>
      <c r="BN484" s="136"/>
      <c r="BO484" s="136"/>
      <c r="BP484" s="136"/>
      <c r="BQ484" s="136"/>
      <c r="BR484" s="136"/>
      <c r="BS484" s="136"/>
      <c r="BT484" s="136"/>
      <c r="BU484" s="103" t="s">
        <v>855</v>
      </c>
      <c r="BV484" s="103"/>
      <c r="BW484" s="103"/>
      <c r="BX484" s="103"/>
      <c r="BY484" s="103"/>
      <c r="BZ484" s="103"/>
      <c r="CA484" s="103"/>
      <c r="CB484" s="103"/>
      <c r="CC484" s="103"/>
      <c r="CD484" s="103"/>
      <c r="CE484" s="103"/>
      <c r="CF484" s="103"/>
      <c r="CG484" s="103"/>
      <c r="CH484" s="103"/>
      <c r="CI484" s="103"/>
      <c r="CJ484" s="103"/>
      <c r="CK484" s="103"/>
      <c r="CL484" s="103"/>
      <c r="CM484" s="103"/>
      <c r="CN484" s="103"/>
    </row>
    <row r="485" spans="1:92" ht="15.75" customHeight="1">
      <c r="A485" s="170" t="s">
        <v>1082</v>
      </c>
      <c r="B485" s="170"/>
      <c r="C485" s="170"/>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18">
        <v>0</v>
      </c>
      <c r="AU485" s="118"/>
      <c r="AV485" s="118"/>
      <c r="AW485" s="118"/>
      <c r="AX485" s="118"/>
      <c r="AY485" s="118"/>
      <c r="AZ485" s="118"/>
      <c r="BA485" s="118"/>
      <c r="BB485" s="118"/>
      <c r="BC485" s="118"/>
      <c r="BD485" s="118"/>
      <c r="BE485" s="118"/>
      <c r="BF485" s="118"/>
      <c r="BG485" s="118"/>
      <c r="BH485" s="118"/>
      <c r="BI485" s="118"/>
      <c r="BJ485" s="118"/>
      <c r="BK485" s="118"/>
      <c r="BL485" s="118"/>
      <c r="BM485" s="118"/>
      <c r="BN485" s="118"/>
      <c r="BO485" s="118"/>
      <c r="BP485" s="118"/>
      <c r="BQ485" s="118"/>
      <c r="BR485" s="118"/>
      <c r="BS485" s="118"/>
      <c r="BT485" s="118"/>
      <c r="BU485" s="119">
        <v>0</v>
      </c>
      <c r="BV485" s="119"/>
      <c r="BW485" s="119"/>
      <c r="BX485" s="119"/>
      <c r="BY485" s="119"/>
      <c r="BZ485" s="119"/>
      <c r="CA485" s="119"/>
      <c r="CB485" s="119"/>
      <c r="CC485" s="119"/>
      <c r="CD485" s="119"/>
      <c r="CE485" s="119"/>
      <c r="CF485" s="119"/>
      <c r="CG485" s="119"/>
      <c r="CH485" s="119"/>
      <c r="CI485" s="119"/>
      <c r="CJ485" s="119"/>
      <c r="CK485" s="119"/>
      <c r="CL485" s="119"/>
      <c r="CM485" s="119"/>
      <c r="CN485" s="119"/>
    </row>
    <row r="486" spans="1:92" ht="15.75" customHeight="1">
      <c r="A486" s="167" t="s">
        <v>1083</v>
      </c>
      <c r="B486" s="167"/>
      <c r="C486" s="167"/>
      <c r="D486" s="167"/>
      <c r="E486" s="167"/>
      <c r="F486" s="167"/>
      <c r="G486" s="167"/>
      <c r="H486" s="167"/>
      <c r="I486" s="167"/>
      <c r="J486" s="167"/>
      <c r="K486" s="167"/>
      <c r="L486" s="167"/>
      <c r="M486" s="167"/>
      <c r="N486" s="167"/>
      <c r="O486" s="167"/>
      <c r="P486" s="167"/>
      <c r="Q486" s="167"/>
      <c r="R486" s="167"/>
      <c r="S486" s="167"/>
      <c r="T486" s="167"/>
      <c r="U486" s="167"/>
      <c r="V486" s="167"/>
      <c r="W486" s="167"/>
      <c r="X486" s="167"/>
      <c r="Y486" s="167"/>
      <c r="Z486" s="167"/>
      <c r="AA486" s="167"/>
      <c r="AB486" s="167"/>
      <c r="AC486" s="167"/>
      <c r="AD486" s="167"/>
      <c r="AE486" s="167"/>
      <c r="AF486" s="167"/>
      <c r="AG486" s="167"/>
      <c r="AH486" s="167"/>
      <c r="AI486" s="167"/>
      <c r="AJ486" s="167"/>
      <c r="AK486" s="167"/>
      <c r="AL486" s="167"/>
      <c r="AM486" s="167"/>
      <c r="AN486" s="167"/>
      <c r="AO486" s="167"/>
      <c r="AP486" s="167"/>
      <c r="AQ486" s="167"/>
      <c r="AR486" s="167"/>
      <c r="AS486" s="167"/>
      <c r="AT486" s="114">
        <v>0</v>
      </c>
      <c r="AU486" s="114"/>
      <c r="AV486" s="114"/>
      <c r="AW486" s="114"/>
      <c r="AX486" s="114"/>
      <c r="AY486" s="114"/>
      <c r="AZ486" s="114"/>
      <c r="BA486" s="114"/>
      <c r="BB486" s="114"/>
      <c r="BC486" s="114"/>
      <c r="BD486" s="114"/>
      <c r="BE486" s="114"/>
      <c r="BF486" s="114"/>
      <c r="BG486" s="114"/>
      <c r="BH486" s="114"/>
      <c r="BI486" s="114"/>
      <c r="BJ486" s="114"/>
      <c r="BK486" s="114"/>
      <c r="BL486" s="114"/>
      <c r="BM486" s="114"/>
      <c r="BN486" s="114"/>
      <c r="BO486" s="114"/>
      <c r="BP486" s="114"/>
      <c r="BQ486" s="114"/>
      <c r="BR486" s="114"/>
      <c r="BS486" s="114"/>
      <c r="BT486" s="114"/>
      <c r="BU486" s="115">
        <v>0</v>
      </c>
      <c r="BV486" s="115"/>
      <c r="BW486" s="115"/>
      <c r="BX486" s="115"/>
      <c r="BY486" s="115"/>
      <c r="BZ486" s="115"/>
      <c r="CA486" s="115"/>
      <c r="CB486" s="115"/>
      <c r="CC486" s="115"/>
      <c r="CD486" s="115"/>
      <c r="CE486" s="115"/>
      <c r="CF486" s="115"/>
      <c r="CG486" s="115"/>
      <c r="CH486" s="115"/>
      <c r="CI486" s="115"/>
      <c r="CJ486" s="115"/>
      <c r="CK486" s="115"/>
      <c r="CL486" s="115"/>
      <c r="CM486" s="115"/>
      <c r="CN486" s="115"/>
    </row>
    <row r="487" spans="1:92" ht="15.75" customHeight="1">
      <c r="A487" s="167" t="s">
        <v>1084</v>
      </c>
      <c r="B487" s="167"/>
      <c r="C487" s="167"/>
      <c r="D487" s="167"/>
      <c r="E487" s="167"/>
      <c r="F487" s="167"/>
      <c r="G487" s="167"/>
      <c r="H487" s="167"/>
      <c r="I487" s="167"/>
      <c r="J487" s="167"/>
      <c r="K487" s="167"/>
      <c r="L487" s="167"/>
      <c r="M487" s="167"/>
      <c r="N487" s="167"/>
      <c r="O487" s="167"/>
      <c r="P487" s="167"/>
      <c r="Q487" s="167"/>
      <c r="R487" s="167"/>
      <c r="S487" s="167"/>
      <c r="T487" s="167"/>
      <c r="U487" s="167"/>
      <c r="V487" s="167"/>
      <c r="W487" s="167"/>
      <c r="X487" s="167"/>
      <c r="Y487" s="167"/>
      <c r="Z487" s="167"/>
      <c r="AA487" s="167"/>
      <c r="AB487" s="167"/>
      <c r="AC487" s="167"/>
      <c r="AD487" s="167"/>
      <c r="AE487" s="167"/>
      <c r="AF487" s="167"/>
      <c r="AG487" s="167"/>
      <c r="AH487" s="167"/>
      <c r="AI487" s="167"/>
      <c r="AJ487" s="167"/>
      <c r="AK487" s="167"/>
      <c r="AL487" s="167"/>
      <c r="AM487" s="167"/>
      <c r="AN487" s="167"/>
      <c r="AO487" s="167"/>
      <c r="AP487" s="167"/>
      <c r="AQ487" s="167"/>
      <c r="AR487" s="167"/>
      <c r="AS487" s="167"/>
      <c r="AT487" s="114">
        <v>0</v>
      </c>
      <c r="AU487" s="114"/>
      <c r="AV487" s="114"/>
      <c r="AW487" s="114"/>
      <c r="AX487" s="114"/>
      <c r="AY487" s="114"/>
      <c r="AZ487" s="114"/>
      <c r="BA487" s="114"/>
      <c r="BB487" s="114"/>
      <c r="BC487" s="114"/>
      <c r="BD487" s="114"/>
      <c r="BE487" s="114"/>
      <c r="BF487" s="114"/>
      <c r="BG487" s="114"/>
      <c r="BH487" s="114"/>
      <c r="BI487" s="114"/>
      <c r="BJ487" s="114"/>
      <c r="BK487" s="114"/>
      <c r="BL487" s="114"/>
      <c r="BM487" s="114"/>
      <c r="BN487" s="114"/>
      <c r="BO487" s="114"/>
      <c r="BP487" s="114"/>
      <c r="BQ487" s="114"/>
      <c r="BR487" s="114"/>
      <c r="BS487" s="114"/>
      <c r="BT487" s="114"/>
      <c r="BU487" s="115">
        <v>0</v>
      </c>
      <c r="BV487" s="115"/>
      <c r="BW487" s="115"/>
      <c r="BX487" s="115"/>
      <c r="BY487" s="115"/>
      <c r="BZ487" s="115"/>
      <c r="CA487" s="115"/>
      <c r="CB487" s="115"/>
      <c r="CC487" s="115"/>
      <c r="CD487" s="115"/>
      <c r="CE487" s="115"/>
      <c r="CF487" s="115"/>
      <c r="CG487" s="115"/>
      <c r="CH487" s="115"/>
      <c r="CI487" s="115"/>
      <c r="CJ487" s="115"/>
      <c r="CK487" s="115"/>
      <c r="CL487" s="115"/>
      <c r="CM487" s="115"/>
      <c r="CN487" s="115"/>
    </row>
    <row r="488" spans="1:92" ht="15.75" customHeight="1">
      <c r="A488" s="167" t="s">
        <v>1085</v>
      </c>
      <c r="B488" s="167"/>
      <c r="C488" s="167"/>
      <c r="D488" s="167"/>
      <c r="E488" s="167"/>
      <c r="F488" s="167"/>
      <c r="G488" s="167"/>
      <c r="H488" s="167"/>
      <c r="I488" s="167"/>
      <c r="J488" s="167"/>
      <c r="K488" s="167"/>
      <c r="L488" s="167"/>
      <c r="M488" s="167"/>
      <c r="N488" s="167"/>
      <c r="O488" s="167"/>
      <c r="P488" s="167"/>
      <c r="Q488" s="167"/>
      <c r="R488" s="167"/>
      <c r="S488" s="167"/>
      <c r="T488" s="167"/>
      <c r="U488" s="167"/>
      <c r="V488" s="167"/>
      <c r="W488" s="167"/>
      <c r="X488" s="167"/>
      <c r="Y488" s="167"/>
      <c r="Z488" s="167"/>
      <c r="AA488" s="167"/>
      <c r="AB488" s="167"/>
      <c r="AC488" s="167"/>
      <c r="AD488" s="167"/>
      <c r="AE488" s="167"/>
      <c r="AF488" s="167"/>
      <c r="AG488" s="167"/>
      <c r="AH488" s="167"/>
      <c r="AI488" s="167"/>
      <c r="AJ488" s="167"/>
      <c r="AK488" s="167"/>
      <c r="AL488" s="167"/>
      <c r="AM488" s="167"/>
      <c r="AN488" s="167"/>
      <c r="AO488" s="167"/>
      <c r="AP488" s="167"/>
      <c r="AQ488" s="167"/>
      <c r="AR488" s="167"/>
      <c r="AS488" s="167"/>
      <c r="AT488" s="114">
        <v>0</v>
      </c>
      <c r="AU488" s="114"/>
      <c r="AV488" s="114"/>
      <c r="AW488" s="114"/>
      <c r="AX488" s="114"/>
      <c r="AY488" s="114"/>
      <c r="AZ488" s="114"/>
      <c r="BA488" s="114"/>
      <c r="BB488" s="114"/>
      <c r="BC488" s="114"/>
      <c r="BD488" s="114"/>
      <c r="BE488" s="114"/>
      <c r="BF488" s="114"/>
      <c r="BG488" s="114"/>
      <c r="BH488" s="114"/>
      <c r="BI488" s="114"/>
      <c r="BJ488" s="114"/>
      <c r="BK488" s="114"/>
      <c r="BL488" s="114"/>
      <c r="BM488" s="114"/>
      <c r="BN488" s="114"/>
      <c r="BO488" s="114"/>
      <c r="BP488" s="114"/>
      <c r="BQ488" s="114"/>
      <c r="BR488" s="114"/>
      <c r="BS488" s="114"/>
      <c r="BT488" s="114"/>
      <c r="BU488" s="115">
        <v>0</v>
      </c>
      <c r="BV488" s="115"/>
      <c r="BW488" s="115"/>
      <c r="BX488" s="115"/>
      <c r="BY488" s="115"/>
      <c r="BZ488" s="115"/>
      <c r="CA488" s="115"/>
      <c r="CB488" s="115"/>
      <c r="CC488" s="115"/>
      <c r="CD488" s="115"/>
      <c r="CE488" s="115"/>
      <c r="CF488" s="115"/>
      <c r="CG488" s="115"/>
      <c r="CH488" s="115"/>
      <c r="CI488" s="115"/>
      <c r="CJ488" s="115"/>
      <c r="CK488" s="115"/>
      <c r="CL488" s="115"/>
      <c r="CM488" s="115"/>
      <c r="CN488" s="115"/>
    </row>
    <row r="489" spans="1:92" ht="15.75" customHeight="1">
      <c r="A489" s="167" t="s">
        <v>1086</v>
      </c>
      <c r="B489" s="167"/>
      <c r="C489" s="167"/>
      <c r="D489" s="167"/>
      <c r="E489" s="167"/>
      <c r="F489" s="167"/>
      <c r="G489" s="167"/>
      <c r="H489" s="167"/>
      <c r="I489" s="167"/>
      <c r="J489" s="167"/>
      <c r="K489" s="167"/>
      <c r="L489" s="167"/>
      <c r="M489" s="167"/>
      <c r="N489" s="167"/>
      <c r="O489" s="167"/>
      <c r="P489" s="167"/>
      <c r="Q489" s="167"/>
      <c r="R489" s="167"/>
      <c r="S489" s="167"/>
      <c r="T489" s="167"/>
      <c r="U489" s="167"/>
      <c r="V489" s="167"/>
      <c r="W489" s="167"/>
      <c r="X489" s="167"/>
      <c r="Y489" s="167"/>
      <c r="Z489" s="167"/>
      <c r="AA489" s="167"/>
      <c r="AB489" s="167"/>
      <c r="AC489" s="167"/>
      <c r="AD489" s="167"/>
      <c r="AE489" s="167"/>
      <c r="AF489" s="167"/>
      <c r="AG489" s="167"/>
      <c r="AH489" s="167"/>
      <c r="AI489" s="167"/>
      <c r="AJ489" s="167"/>
      <c r="AK489" s="167"/>
      <c r="AL489" s="167"/>
      <c r="AM489" s="167"/>
      <c r="AN489" s="167"/>
      <c r="AO489" s="167"/>
      <c r="AP489" s="167"/>
      <c r="AQ489" s="167"/>
      <c r="AR489" s="167"/>
      <c r="AS489" s="167"/>
      <c r="AT489" s="114">
        <v>0</v>
      </c>
      <c r="AU489" s="114"/>
      <c r="AV489" s="114"/>
      <c r="AW489" s="114"/>
      <c r="AX489" s="114"/>
      <c r="AY489" s="114"/>
      <c r="AZ489" s="114"/>
      <c r="BA489" s="114"/>
      <c r="BB489" s="114"/>
      <c r="BC489" s="114"/>
      <c r="BD489" s="114"/>
      <c r="BE489" s="114"/>
      <c r="BF489" s="114"/>
      <c r="BG489" s="114"/>
      <c r="BH489" s="114"/>
      <c r="BI489" s="114"/>
      <c r="BJ489" s="114"/>
      <c r="BK489" s="114"/>
      <c r="BL489" s="114"/>
      <c r="BM489" s="114"/>
      <c r="BN489" s="114"/>
      <c r="BO489" s="114"/>
      <c r="BP489" s="114"/>
      <c r="BQ489" s="114"/>
      <c r="BR489" s="114"/>
      <c r="BS489" s="114"/>
      <c r="BT489" s="114"/>
      <c r="BU489" s="115">
        <v>0</v>
      </c>
      <c r="BV489" s="115"/>
      <c r="BW489" s="115"/>
      <c r="BX489" s="115"/>
      <c r="BY489" s="115"/>
      <c r="BZ489" s="115"/>
      <c r="CA489" s="115"/>
      <c r="CB489" s="115"/>
      <c r="CC489" s="115"/>
      <c r="CD489" s="115"/>
      <c r="CE489" s="115"/>
      <c r="CF489" s="115"/>
      <c r="CG489" s="115"/>
      <c r="CH489" s="115"/>
      <c r="CI489" s="115"/>
      <c r="CJ489" s="115"/>
      <c r="CK489" s="115"/>
      <c r="CL489" s="115"/>
      <c r="CM489" s="115"/>
      <c r="CN489" s="115"/>
    </row>
    <row r="490" spans="1:92" ht="15.75" customHeight="1">
      <c r="A490" s="167" t="s">
        <v>1087</v>
      </c>
      <c r="B490" s="167"/>
      <c r="C490" s="167"/>
      <c r="D490" s="167"/>
      <c r="E490" s="167"/>
      <c r="F490" s="167"/>
      <c r="G490" s="167"/>
      <c r="H490" s="167"/>
      <c r="I490" s="167"/>
      <c r="J490" s="167"/>
      <c r="K490" s="167"/>
      <c r="L490" s="167"/>
      <c r="M490" s="167"/>
      <c r="N490" s="167"/>
      <c r="O490" s="167"/>
      <c r="P490" s="167"/>
      <c r="Q490" s="167"/>
      <c r="R490" s="167"/>
      <c r="S490" s="167"/>
      <c r="T490" s="167"/>
      <c r="U490" s="167"/>
      <c r="V490" s="167"/>
      <c r="W490" s="167"/>
      <c r="X490" s="167"/>
      <c r="Y490" s="167"/>
      <c r="Z490" s="167"/>
      <c r="AA490" s="167"/>
      <c r="AB490" s="167"/>
      <c r="AC490" s="167"/>
      <c r="AD490" s="167"/>
      <c r="AE490" s="167"/>
      <c r="AF490" s="167"/>
      <c r="AG490" s="167"/>
      <c r="AH490" s="167"/>
      <c r="AI490" s="167"/>
      <c r="AJ490" s="167"/>
      <c r="AK490" s="167"/>
      <c r="AL490" s="167"/>
      <c r="AM490" s="167"/>
      <c r="AN490" s="167"/>
      <c r="AO490" s="167"/>
      <c r="AP490" s="167"/>
      <c r="AQ490" s="167"/>
      <c r="AR490" s="167"/>
      <c r="AS490" s="167"/>
      <c r="AT490" s="114">
        <v>0</v>
      </c>
      <c r="AU490" s="114"/>
      <c r="AV490" s="114"/>
      <c r="AW490" s="114"/>
      <c r="AX490" s="114"/>
      <c r="AY490" s="114"/>
      <c r="AZ490" s="114"/>
      <c r="BA490" s="114"/>
      <c r="BB490" s="114"/>
      <c r="BC490" s="114"/>
      <c r="BD490" s="114"/>
      <c r="BE490" s="114"/>
      <c r="BF490" s="114"/>
      <c r="BG490" s="114"/>
      <c r="BH490" s="114"/>
      <c r="BI490" s="114"/>
      <c r="BJ490" s="114"/>
      <c r="BK490" s="114"/>
      <c r="BL490" s="114"/>
      <c r="BM490" s="114"/>
      <c r="BN490" s="114"/>
      <c r="BO490" s="114"/>
      <c r="BP490" s="114"/>
      <c r="BQ490" s="114"/>
      <c r="BR490" s="114"/>
      <c r="BS490" s="114"/>
      <c r="BT490" s="114"/>
      <c r="BU490" s="115">
        <v>0</v>
      </c>
      <c r="BV490" s="115"/>
      <c r="BW490" s="115"/>
      <c r="BX490" s="115"/>
      <c r="BY490" s="115"/>
      <c r="BZ490" s="115"/>
      <c r="CA490" s="115"/>
      <c r="CB490" s="115"/>
      <c r="CC490" s="115"/>
      <c r="CD490" s="115"/>
      <c r="CE490" s="115"/>
      <c r="CF490" s="115"/>
      <c r="CG490" s="115"/>
      <c r="CH490" s="115"/>
      <c r="CI490" s="115"/>
      <c r="CJ490" s="115"/>
      <c r="CK490" s="115"/>
      <c r="CL490" s="115"/>
      <c r="CM490" s="115"/>
      <c r="CN490" s="115"/>
    </row>
    <row r="491" spans="1:92" ht="15.75" customHeight="1">
      <c r="A491" s="167" t="s">
        <v>1088</v>
      </c>
      <c r="B491" s="167"/>
      <c r="C491" s="167"/>
      <c r="D491" s="167"/>
      <c r="E491" s="167"/>
      <c r="F491" s="167"/>
      <c r="G491" s="167"/>
      <c r="H491" s="167"/>
      <c r="I491" s="167"/>
      <c r="J491" s="167"/>
      <c r="K491" s="167"/>
      <c r="L491" s="167"/>
      <c r="M491" s="167"/>
      <c r="N491" s="167"/>
      <c r="O491" s="167"/>
      <c r="P491" s="167"/>
      <c r="Q491" s="167"/>
      <c r="R491" s="167"/>
      <c r="S491" s="167"/>
      <c r="T491" s="167"/>
      <c r="U491" s="167"/>
      <c r="V491" s="167"/>
      <c r="W491" s="167"/>
      <c r="X491" s="167"/>
      <c r="Y491" s="167"/>
      <c r="Z491" s="167"/>
      <c r="AA491" s="167"/>
      <c r="AB491" s="167"/>
      <c r="AC491" s="167"/>
      <c r="AD491" s="167"/>
      <c r="AE491" s="167"/>
      <c r="AF491" s="167"/>
      <c r="AG491" s="167"/>
      <c r="AH491" s="167"/>
      <c r="AI491" s="167"/>
      <c r="AJ491" s="167"/>
      <c r="AK491" s="167"/>
      <c r="AL491" s="167"/>
      <c r="AM491" s="167"/>
      <c r="AN491" s="167"/>
      <c r="AO491" s="167"/>
      <c r="AP491" s="167"/>
      <c r="AQ491" s="167"/>
      <c r="AR491" s="167"/>
      <c r="AS491" s="167"/>
      <c r="AT491" s="114">
        <v>0</v>
      </c>
      <c r="AU491" s="114"/>
      <c r="AV491" s="114"/>
      <c r="AW491" s="114"/>
      <c r="AX491" s="114"/>
      <c r="AY491" s="114"/>
      <c r="AZ491" s="114"/>
      <c r="BA491" s="114"/>
      <c r="BB491" s="114"/>
      <c r="BC491" s="114"/>
      <c r="BD491" s="114"/>
      <c r="BE491" s="114"/>
      <c r="BF491" s="114"/>
      <c r="BG491" s="114"/>
      <c r="BH491" s="114"/>
      <c r="BI491" s="114"/>
      <c r="BJ491" s="114"/>
      <c r="BK491" s="114"/>
      <c r="BL491" s="114"/>
      <c r="BM491" s="114"/>
      <c r="BN491" s="114"/>
      <c r="BO491" s="114"/>
      <c r="BP491" s="114"/>
      <c r="BQ491" s="114"/>
      <c r="BR491" s="114"/>
      <c r="BS491" s="114"/>
      <c r="BT491" s="114"/>
      <c r="BU491" s="115">
        <v>0</v>
      </c>
      <c r="BV491" s="115"/>
      <c r="BW491" s="115"/>
      <c r="BX491" s="115"/>
      <c r="BY491" s="115"/>
      <c r="BZ491" s="115"/>
      <c r="CA491" s="115"/>
      <c r="CB491" s="115"/>
      <c r="CC491" s="115"/>
      <c r="CD491" s="115"/>
      <c r="CE491" s="115"/>
      <c r="CF491" s="115"/>
      <c r="CG491" s="115"/>
      <c r="CH491" s="115"/>
      <c r="CI491" s="115"/>
      <c r="CJ491" s="115"/>
      <c r="CK491" s="115"/>
      <c r="CL491" s="115"/>
      <c r="CM491" s="115"/>
      <c r="CN491" s="115"/>
    </row>
    <row r="492" spans="1:92" ht="15.75" customHeight="1">
      <c r="A492" s="167" t="s">
        <v>1089</v>
      </c>
      <c r="B492" s="167"/>
      <c r="C492" s="167"/>
      <c r="D492" s="167"/>
      <c r="E492" s="167"/>
      <c r="F492" s="167"/>
      <c r="G492" s="167"/>
      <c r="H492" s="167"/>
      <c r="I492" s="167"/>
      <c r="J492" s="167"/>
      <c r="K492" s="167"/>
      <c r="L492" s="167"/>
      <c r="M492" s="167"/>
      <c r="N492" s="167"/>
      <c r="O492" s="167"/>
      <c r="P492" s="167"/>
      <c r="Q492" s="167"/>
      <c r="R492" s="167"/>
      <c r="S492" s="167"/>
      <c r="T492" s="167"/>
      <c r="U492" s="167"/>
      <c r="V492" s="167"/>
      <c r="W492" s="167"/>
      <c r="X492" s="167"/>
      <c r="Y492" s="167"/>
      <c r="Z492" s="167"/>
      <c r="AA492" s="167"/>
      <c r="AB492" s="167"/>
      <c r="AC492" s="167"/>
      <c r="AD492" s="167"/>
      <c r="AE492" s="167"/>
      <c r="AF492" s="167"/>
      <c r="AG492" s="167"/>
      <c r="AH492" s="167"/>
      <c r="AI492" s="167"/>
      <c r="AJ492" s="167"/>
      <c r="AK492" s="167"/>
      <c r="AL492" s="167"/>
      <c r="AM492" s="167"/>
      <c r="AN492" s="167"/>
      <c r="AO492" s="167"/>
      <c r="AP492" s="167"/>
      <c r="AQ492" s="167"/>
      <c r="AR492" s="167"/>
      <c r="AS492" s="167"/>
      <c r="AT492" s="114">
        <v>0</v>
      </c>
      <c r="AU492" s="114"/>
      <c r="AV492" s="114"/>
      <c r="AW492" s="114"/>
      <c r="AX492" s="114"/>
      <c r="AY492" s="114"/>
      <c r="AZ492" s="114"/>
      <c r="BA492" s="114"/>
      <c r="BB492" s="114"/>
      <c r="BC492" s="114"/>
      <c r="BD492" s="114"/>
      <c r="BE492" s="114"/>
      <c r="BF492" s="114"/>
      <c r="BG492" s="114"/>
      <c r="BH492" s="114"/>
      <c r="BI492" s="114"/>
      <c r="BJ492" s="114"/>
      <c r="BK492" s="114"/>
      <c r="BL492" s="114"/>
      <c r="BM492" s="114"/>
      <c r="BN492" s="114"/>
      <c r="BO492" s="114"/>
      <c r="BP492" s="114"/>
      <c r="BQ492" s="114"/>
      <c r="BR492" s="114"/>
      <c r="BS492" s="114"/>
      <c r="BT492" s="114"/>
      <c r="BU492" s="115">
        <v>0</v>
      </c>
      <c r="BV492" s="115"/>
      <c r="BW492" s="115"/>
      <c r="BX492" s="115"/>
      <c r="BY492" s="115"/>
      <c r="BZ492" s="115"/>
      <c r="CA492" s="115"/>
      <c r="CB492" s="115"/>
      <c r="CC492" s="115"/>
      <c r="CD492" s="115"/>
      <c r="CE492" s="115"/>
      <c r="CF492" s="115"/>
      <c r="CG492" s="115"/>
      <c r="CH492" s="115"/>
      <c r="CI492" s="115"/>
      <c r="CJ492" s="115"/>
      <c r="CK492" s="115"/>
      <c r="CL492" s="115"/>
      <c r="CM492" s="115"/>
      <c r="CN492" s="115"/>
    </row>
    <row r="493" spans="1:92" ht="15.75" customHeight="1">
      <c r="A493" s="167"/>
      <c r="B493" s="167"/>
      <c r="C493" s="167"/>
      <c r="D493" s="167"/>
      <c r="E493" s="167"/>
      <c r="F493" s="167"/>
      <c r="G493" s="167"/>
      <c r="H493" s="167"/>
      <c r="I493" s="167"/>
      <c r="J493" s="167"/>
      <c r="K493" s="167"/>
      <c r="L493" s="167"/>
      <c r="M493" s="167"/>
      <c r="N493" s="167"/>
      <c r="O493" s="167"/>
      <c r="P493" s="167"/>
      <c r="Q493" s="167"/>
      <c r="R493" s="167"/>
      <c r="S493" s="167"/>
      <c r="T493" s="167"/>
      <c r="U493" s="167"/>
      <c r="V493" s="167"/>
      <c r="W493" s="167"/>
      <c r="X493" s="167"/>
      <c r="Y493" s="167"/>
      <c r="Z493" s="167"/>
      <c r="AA493" s="167"/>
      <c r="AB493" s="167"/>
      <c r="AC493" s="167"/>
      <c r="AD493" s="167"/>
      <c r="AE493" s="167"/>
      <c r="AF493" s="167"/>
      <c r="AG493" s="167"/>
      <c r="AH493" s="167"/>
      <c r="AI493" s="167"/>
      <c r="AJ493" s="167"/>
      <c r="AK493" s="167"/>
      <c r="AL493" s="167"/>
      <c r="AM493" s="167"/>
      <c r="AN493" s="167"/>
      <c r="AO493" s="167"/>
      <c r="AP493" s="167"/>
      <c r="AQ493" s="167"/>
      <c r="AR493" s="167"/>
      <c r="AS493" s="167"/>
      <c r="AT493" s="114">
        <v>0</v>
      </c>
      <c r="AU493" s="114"/>
      <c r="AV493" s="114"/>
      <c r="AW493" s="114"/>
      <c r="AX493" s="114"/>
      <c r="AY493" s="114"/>
      <c r="AZ493" s="114"/>
      <c r="BA493" s="114"/>
      <c r="BB493" s="114"/>
      <c r="BC493" s="114"/>
      <c r="BD493" s="114"/>
      <c r="BE493" s="114"/>
      <c r="BF493" s="114"/>
      <c r="BG493" s="114"/>
      <c r="BH493" s="114"/>
      <c r="BI493" s="114"/>
      <c r="BJ493" s="114"/>
      <c r="BK493" s="114"/>
      <c r="BL493" s="114"/>
      <c r="BM493" s="114"/>
      <c r="BN493" s="114"/>
      <c r="BO493" s="114"/>
      <c r="BP493" s="114"/>
      <c r="BQ493" s="114"/>
      <c r="BR493" s="114"/>
      <c r="BS493" s="114"/>
      <c r="BT493" s="114"/>
      <c r="BU493" s="115">
        <v>0</v>
      </c>
      <c r="BV493" s="115"/>
      <c r="BW493" s="115"/>
      <c r="BX493" s="115"/>
      <c r="BY493" s="115"/>
      <c r="BZ493" s="115"/>
      <c r="CA493" s="115"/>
      <c r="CB493" s="115"/>
      <c r="CC493" s="115"/>
      <c r="CD493" s="115"/>
      <c r="CE493" s="115"/>
      <c r="CF493" s="115"/>
      <c r="CG493" s="115"/>
      <c r="CH493" s="115"/>
      <c r="CI493" s="115"/>
      <c r="CJ493" s="115"/>
      <c r="CK493" s="115"/>
      <c r="CL493" s="115"/>
      <c r="CM493" s="115"/>
      <c r="CN493" s="115"/>
    </row>
    <row r="494" spans="1:92" ht="25.5" customHeight="1">
      <c r="A494" s="170" t="s">
        <v>1090</v>
      </c>
      <c r="B494" s="170"/>
      <c r="C494" s="170"/>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18">
        <v>0</v>
      </c>
      <c r="AU494" s="118"/>
      <c r="AV494" s="118"/>
      <c r="AW494" s="118"/>
      <c r="AX494" s="118"/>
      <c r="AY494" s="118"/>
      <c r="AZ494" s="118"/>
      <c r="BA494" s="118"/>
      <c r="BB494" s="118"/>
      <c r="BC494" s="118"/>
      <c r="BD494" s="118"/>
      <c r="BE494" s="118"/>
      <c r="BF494" s="118"/>
      <c r="BG494" s="118"/>
      <c r="BH494" s="118"/>
      <c r="BI494" s="118"/>
      <c r="BJ494" s="118"/>
      <c r="BK494" s="118"/>
      <c r="BL494" s="118"/>
      <c r="BM494" s="118"/>
      <c r="BN494" s="118"/>
      <c r="BO494" s="118"/>
      <c r="BP494" s="118"/>
      <c r="BQ494" s="118"/>
      <c r="BR494" s="118"/>
      <c r="BS494" s="118"/>
      <c r="BT494" s="118"/>
      <c r="BU494" s="119">
        <v>0</v>
      </c>
      <c r="BV494" s="119"/>
      <c r="BW494" s="119"/>
      <c r="BX494" s="119"/>
      <c r="BY494" s="119"/>
      <c r="BZ494" s="119"/>
      <c r="CA494" s="119"/>
      <c r="CB494" s="119"/>
      <c r="CC494" s="119"/>
      <c r="CD494" s="119"/>
      <c r="CE494" s="119"/>
      <c r="CF494" s="119"/>
      <c r="CG494" s="119"/>
      <c r="CH494" s="119"/>
      <c r="CI494" s="119"/>
      <c r="CJ494" s="119"/>
      <c r="CK494" s="119"/>
      <c r="CL494" s="119"/>
      <c r="CM494" s="119"/>
      <c r="CN494" s="119"/>
    </row>
    <row r="495" spans="1:92" ht="25.5" customHeight="1">
      <c r="A495" s="167" t="s">
        <v>1091</v>
      </c>
      <c r="B495" s="167"/>
      <c r="C495" s="167"/>
      <c r="D495" s="167"/>
      <c r="E495" s="167"/>
      <c r="F495" s="167"/>
      <c r="G495" s="167"/>
      <c r="H495" s="167"/>
      <c r="I495" s="167"/>
      <c r="J495" s="167"/>
      <c r="K495" s="167"/>
      <c r="L495" s="167"/>
      <c r="M495" s="167"/>
      <c r="N495" s="167"/>
      <c r="O495" s="167"/>
      <c r="P495" s="167"/>
      <c r="Q495" s="167"/>
      <c r="R495" s="167"/>
      <c r="S495" s="167"/>
      <c r="T495" s="167"/>
      <c r="U495" s="167"/>
      <c r="V495" s="167"/>
      <c r="W495" s="167"/>
      <c r="X495" s="167"/>
      <c r="Y495" s="167"/>
      <c r="Z495" s="167"/>
      <c r="AA495" s="167"/>
      <c r="AB495" s="167"/>
      <c r="AC495" s="167"/>
      <c r="AD495" s="167"/>
      <c r="AE495" s="167"/>
      <c r="AF495" s="167"/>
      <c r="AG495" s="167"/>
      <c r="AH495" s="167"/>
      <c r="AI495" s="167"/>
      <c r="AJ495" s="167"/>
      <c r="AK495" s="167"/>
      <c r="AL495" s="167"/>
      <c r="AM495" s="167"/>
      <c r="AN495" s="167"/>
      <c r="AO495" s="167"/>
      <c r="AP495" s="167"/>
      <c r="AQ495" s="167"/>
      <c r="AR495" s="167"/>
      <c r="AS495" s="167"/>
      <c r="AT495" s="114">
        <v>0</v>
      </c>
      <c r="AU495" s="114"/>
      <c r="AV495" s="114"/>
      <c r="AW495" s="114"/>
      <c r="AX495" s="114"/>
      <c r="AY495" s="114"/>
      <c r="AZ495" s="114"/>
      <c r="BA495" s="114"/>
      <c r="BB495" s="114"/>
      <c r="BC495" s="114"/>
      <c r="BD495" s="114"/>
      <c r="BE495" s="114"/>
      <c r="BF495" s="114"/>
      <c r="BG495" s="114"/>
      <c r="BH495" s="114"/>
      <c r="BI495" s="114"/>
      <c r="BJ495" s="114"/>
      <c r="BK495" s="114"/>
      <c r="BL495" s="114"/>
      <c r="BM495" s="114"/>
      <c r="BN495" s="114"/>
      <c r="BO495" s="114"/>
      <c r="BP495" s="114"/>
      <c r="BQ495" s="114"/>
      <c r="BR495" s="114"/>
      <c r="BS495" s="114"/>
      <c r="BT495" s="114"/>
      <c r="BU495" s="115">
        <v>0</v>
      </c>
      <c r="BV495" s="115"/>
      <c r="BW495" s="115"/>
      <c r="BX495" s="115"/>
      <c r="BY495" s="115"/>
      <c r="BZ495" s="115"/>
      <c r="CA495" s="115"/>
      <c r="CB495" s="115"/>
      <c r="CC495" s="115"/>
      <c r="CD495" s="115"/>
      <c r="CE495" s="115"/>
      <c r="CF495" s="115"/>
      <c r="CG495" s="115"/>
      <c r="CH495" s="115"/>
      <c r="CI495" s="115"/>
      <c r="CJ495" s="115"/>
      <c r="CK495" s="115"/>
      <c r="CL495" s="115"/>
      <c r="CM495" s="115"/>
      <c r="CN495" s="115"/>
    </row>
    <row r="496" spans="1:92" ht="25.5" customHeight="1">
      <c r="A496" s="167" t="s">
        <v>1092</v>
      </c>
      <c r="B496" s="167"/>
      <c r="C496" s="167"/>
      <c r="D496" s="167"/>
      <c r="E496" s="167"/>
      <c r="F496" s="167"/>
      <c r="G496" s="167"/>
      <c r="H496" s="167"/>
      <c r="I496" s="167"/>
      <c r="J496" s="167"/>
      <c r="K496" s="167"/>
      <c r="L496" s="167"/>
      <c r="M496" s="167"/>
      <c r="N496" s="167"/>
      <c r="O496" s="167"/>
      <c r="P496" s="167"/>
      <c r="Q496" s="167"/>
      <c r="R496" s="167"/>
      <c r="S496" s="167"/>
      <c r="T496" s="167"/>
      <c r="U496" s="167"/>
      <c r="V496" s="167"/>
      <c r="W496" s="167"/>
      <c r="X496" s="167"/>
      <c r="Y496" s="167"/>
      <c r="Z496" s="167"/>
      <c r="AA496" s="167"/>
      <c r="AB496" s="167"/>
      <c r="AC496" s="167"/>
      <c r="AD496" s="167"/>
      <c r="AE496" s="167"/>
      <c r="AF496" s="167"/>
      <c r="AG496" s="167"/>
      <c r="AH496" s="167"/>
      <c r="AI496" s="167"/>
      <c r="AJ496" s="167"/>
      <c r="AK496" s="167"/>
      <c r="AL496" s="167"/>
      <c r="AM496" s="167"/>
      <c r="AN496" s="167"/>
      <c r="AO496" s="167"/>
      <c r="AP496" s="167"/>
      <c r="AQ496" s="167"/>
      <c r="AR496" s="167"/>
      <c r="AS496" s="167"/>
      <c r="AT496" s="114">
        <v>0</v>
      </c>
      <c r="AU496" s="114"/>
      <c r="AV496" s="114"/>
      <c r="AW496" s="114"/>
      <c r="AX496" s="114"/>
      <c r="AY496" s="114"/>
      <c r="AZ496" s="114"/>
      <c r="BA496" s="114"/>
      <c r="BB496" s="114"/>
      <c r="BC496" s="114"/>
      <c r="BD496" s="114"/>
      <c r="BE496" s="114"/>
      <c r="BF496" s="114"/>
      <c r="BG496" s="114"/>
      <c r="BH496" s="114"/>
      <c r="BI496" s="114"/>
      <c r="BJ496" s="114"/>
      <c r="BK496" s="114"/>
      <c r="BL496" s="114"/>
      <c r="BM496" s="114"/>
      <c r="BN496" s="114"/>
      <c r="BO496" s="114"/>
      <c r="BP496" s="114"/>
      <c r="BQ496" s="114"/>
      <c r="BR496" s="114"/>
      <c r="BS496" s="114"/>
      <c r="BT496" s="114"/>
      <c r="BU496" s="115">
        <v>0</v>
      </c>
      <c r="BV496" s="115"/>
      <c r="BW496" s="115"/>
      <c r="BX496" s="115"/>
      <c r="BY496" s="115"/>
      <c r="BZ496" s="115"/>
      <c r="CA496" s="115"/>
      <c r="CB496" s="115"/>
      <c r="CC496" s="115"/>
      <c r="CD496" s="115"/>
      <c r="CE496" s="115"/>
      <c r="CF496" s="115"/>
      <c r="CG496" s="115"/>
      <c r="CH496" s="115"/>
      <c r="CI496" s="115"/>
      <c r="CJ496" s="115"/>
      <c r="CK496" s="115"/>
      <c r="CL496" s="115"/>
      <c r="CM496" s="115"/>
      <c r="CN496" s="115"/>
    </row>
    <row r="497" spans="1:92" ht="15.75" customHeight="1">
      <c r="A497" s="167" t="s">
        <v>1093</v>
      </c>
      <c r="B497" s="167"/>
      <c r="C497" s="16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c r="AA497" s="167"/>
      <c r="AB497" s="167"/>
      <c r="AC497" s="167"/>
      <c r="AD497" s="167"/>
      <c r="AE497" s="167"/>
      <c r="AF497" s="167"/>
      <c r="AG497" s="167"/>
      <c r="AH497" s="167"/>
      <c r="AI497" s="167"/>
      <c r="AJ497" s="167"/>
      <c r="AK497" s="167"/>
      <c r="AL497" s="167"/>
      <c r="AM497" s="167"/>
      <c r="AN497" s="167"/>
      <c r="AO497" s="167"/>
      <c r="AP497" s="167"/>
      <c r="AQ497" s="167"/>
      <c r="AR497" s="167"/>
      <c r="AS497" s="167"/>
      <c r="AT497" s="114">
        <v>0</v>
      </c>
      <c r="AU497" s="114"/>
      <c r="AV497" s="114"/>
      <c r="AW497" s="114"/>
      <c r="AX497" s="114"/>
      <c r="AY497" s="114"/>
      <c r="AZ497" s="114"/>
      <c r="BA497" s="114"/>
      <c r="BB497" s="114"/>
      <c r="BC497" s="114"/>
      <c r="BD497" s="114"/>
      <c r="BE497" s="114"/>
      <c r="BF497" s="114"/>
      <c r="BG497" s="114"/>
      <c r="BH497" s="114"/>
      <c r="BI497" s="114"/>
      <c r="BJ497" s="114"/>
      <c r="BK497" s="114"/>
      <c r="BL497" s="114"/>
      <c r="BM497" s="114"/>
      <c r="BN497" s="114"/>
      <c r="BO497" s="114"/>
      <c r="BP497" s="114"/>
      <c r="BQ497" s="114"/>
      <c r="BR497" s="114"/>
      <c r="BS497" s="114"/>
      <c r="BT497" s="114"/>
      <c r="BU497" s="115">
        <v>0</v>
      </c>
      <c r="BV497" s="115"/>
      <c r="BW497" s="115"/>
      <c r="BX497" s="115"/>
      <c r="BY497" s="115"/>
      <c r="BZ497" s="115"/>
      <c r="CA497" s="115"/>
      <c r="CB497" s="115"/>
      <c r="CC497" s="115"/>
      <c r="CD497" s="115"/>
      <c r="CE497" s="115"/>
      <c r="CF497" s="115"/>
      <c r="CG497" s="115"/>
      <c r="CH497" s="115"/>
      <c r="CI497" s="115"/>
      <c r="CJ497" s="115"/>
      <c r="CK497" s="115"/>
      <c r="CL497" s="115"/>
      <c r="CM497" s="115"/>
      <c r="CN497" s="115"/>
    </row>
    <row r="498" spans="1:92" ht="25.5" customHeight="1">
      <c r="A498" s="167" t="s">
        <v>1094</v>
      </c>
      <c r="B498" s="167"/>
      <c r="C498" s="167"/>
      <c r="D498" s="167"/>
      <c r="E498" s="167"/>
      <c r="F498" s="167"/>
      <c r="G498" s="167"/>
      <c r="H498" s="167"/>
      <c r="I498" s="167"/>
      <c r="J498" s="167"/>
      <c r="K498" s="167"/>
      <c r="L498" s="167"/>
      <c r="M498" s="167"/>
      <c r="N498" s="167"/>
      <c r="O498" s="167"/>
      <c r="P498" s="167"/>
      <c r="Q498" s="167"/>
      <c r="R498" s="167"/>
      <c r="S498" s="167"/>
      <c r="T498" s="167"/>
      <c r="U498" s="167"/>
      <c r="V498" s="167"/>
      <c r="W498" s="167"/>
      <c r="X498" s="167"/>
      <c r="Y498" s="167"/>
      <c r="Z498" s="167"/>
      <c r="AA498" s="167"/>
      <c r="AB498" s="167"/>
      <c r="AC498" s="167"/>
      <c r="AD498" s="167"/>
      <c r="AE498" s="167"/>
      <c r="AF498" s="167"/>
      <c r="AG498" s="167"/>
      <c r="AH498" s="167"/>
      <c r="AI498" s="167"/>
      <c r="AJ498" s="167"/>
      <c r="AK498" s="167"/>
      <c r="AL498" s="167"/>
      <c r="AM498" s="167"/>
      <c r="AN498" s="167"/>
      <c r="AO498" s="167"/>
      <c r="AP498" s="167"/>
      <c r="AQ498" s="167"/>
      <c r="AR498" s="167"/>
      <c r="AS498" s="167"/>
      <c r="AT498" s="114">
        <v>0</v>
      </c>
      <c r="AU498" s="114"/>
      <c r="AV498" s="114"/>
      <c r="AW498" s="114"/>
      <c r="AX498" s="114"/>
      <c r="AY498" s="114"/>
      <c r="AZ498" s="114"/>
      <c r="BA498" s="114"/>
      <c r="BB498" s="114"/>
      <c r="BC498" s="114"/>
      <c r="BD498" s="114"/>
      <c r="BE498" s="114"/>
      <c r="BF498" s="114"/>
      <c r="BG498" s="114"/>
      <c r="BH498" s="114"/>
      <c r="BI498" s="114"/>
      <c r="BJ498" s="114"/>
      <c r="BK498" s="114"/>
      <c r="BL498" s="114"/>
      <c r="BM498" s="114"/>
      <c r="BN498" s="114"/>
      <c r="BO498" s="114"/>
      <c r="BP498" s="114"/>
      <c r="BQ498" s="114"/>
      <c r="BR498" s="114"/>
      <c r="BS498" s="114"/>
      <c r="BT498" s="114"/>
      <c r="BU498" s="115">
        <v>0</v>
      </c>
      <c r="BV498" s="115"/>
      <c r="BW498" s="115"/>
      <c r="BX498" s="115"/>
      <c r="BY498" s="115"/>
      <c r="BZ498" s="115"/>
      <c r="CA498" s="115"/>
      <c r="CB498" s="115"/>
      <c r="CC498" s="115"/>
      <c r="CD498" s="115"/>
      <c r="CE498" s="115"/>
      <c r="CF498" s="115"/>
      <c r="CG498" s="115"/>
      <c r="CH498" s="115"/>
      <c r="CI498" s="115"/>
      <c r="CJ498" s="115"/>
      <c r="CK498" s="115"/>
      <c r="CL498" s="115"/>
      <c r="CM498" s="115"/>
      <c r="CN498" s="115"/>
    </row>
    <row r="499" spans="1:92" ht="15.75" customHeight="1">
      <c r="A499" s="170" t="s">
        <v>844</v>
      </c>
      <c r="B499" s="170"/>
      <c r="C499" s="170"/>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18">
        <v>0</v>
      </c>
      <c r="AU499" s="118"/>
      <c r="AV499" s="118"/>
      <c r="AW499" s="118"/>
      <c r="AX499" s="118"/>
      <c r="AY499" s="118"/>
      <c r="AZ499" s="118"/>
      <c r="BA499" s="118"/>
      <c r="BB499" s="118"/>
      <c r="BC499" s="118"/>
      <c r="BD499" s="118"/>
      <c r="BE499" s="118"/>
      <c r="BF499" s="118"/>
      <c r="BG499" s="118"/>
      <c r="BH499" s="118"/>
      <c r="BI499" s="118"/>
      <c r="BJ499" s="118"/>
      <c r="BK499" s="118"/>
      <c r="BL499" s="118"/>
      <c r="BM499" s="118"/>
      <c r="BN499" s="118"/>
      <c r="BO499" s="118"/>
      <c r="BP499" s="118"/>
      <c r="BQ499" s="118"/>
      <c r="BR499" s="118"/>
      <c r="BS499" s="118"/>
      <c r="BT499" s="118"/>
      <c r="BU499" s="119">
        <v>0</v>
      </c>
      <c r="BV499" s="119"/>
      <c r="BW499" s="119"/>
      <c r="BX499" s="119"/>
      <c r="BY499" s="119"/>
      <c r="BZ499" s="119"/>
      <c r="CA499" s="119"/>
      <c r="CB499" s="119"/>
      <c r="CC499" s="119"/>
      <c r="CD499" s="119"/>
      <c r="CE499" s="119"/>
      <c r="CF499" s="119"/>
      <c r="CG499" s="119"/>
      <c r="CH499" s="119"/>
      <c r="CI499" s="119"/>
      <c r="CJ499" s="119"/>
      <c r="CK499" s="119"/>
      <c r="CL499" s="119"/>
      <c r="CM499" s="119"/>
      <c r="CN499" s="119"/>
    </row>
    <row r="500" spans="1:92" ht="15.75" customHeight="1">
      <c r="A500" s="167"/>
      <c r="B500" s="167"/>
      <c r="C500" s="167"/>
      <c r="D500" s="167"/>
      <c r="E500" s="167"/>
      <c r="F500" s="167"/>
      <c r="G500" s="167"/>
      <c r="H500" s="167"/>
      <c r="I500" s="167"/>
      <c r="J500" s="167"/>
      <c r="K500" s="167"/>
      <c r="L500" s="167"/>
      <c r="M500" s="167"/>
      <c r="N500" s="167"/>
      <c r="O500" s="167"/>
      <c r="P500" s="167"/>
      <c r="Q500" s="167"/>
      <c r="R500" s="167"/>
      <c r="S500" s="167"/>
      <c r="T500" s="167"/>
      <c r="U500" s="167"/>
      <c r="V500" s="167"/>
      <c r="W500" s="167"/>
      <c r="X500" s="167"/>
      <c r="Y500" s="167"/>
      <c r="Z500" s="167"/>
      <c r="AA500" s="167"/>
      <c r="AB500" s="167"/>
      <c r="AC500" s="167"/>
      <c r="AD500" s="167"/>
      <c r="AE500" s="167"/>
      <c r="AF500" s="167"/>
      <c r="AG500" s="167"/>
      <c r="AH500" s="167"/>
      <c r="AI500" s="167"/>
      <c r="AJ500" s="167"/>
      <c r="AK500" s="167"/>
      <c r="AL500" s="167"/>
      <c r="AM500" s="167"/>
      <c r="AN500" s="167"/>
      <c r="AO500" s="167"/>
      <c r="AP500" s="167"/>
      <c r="AQ500" s="167"/>
      <c r="AR500" s="167"/>
      <c r="AS500" s="167"/>
      <c r="AT500" s="114">
        <v>0</v>
      </c>
      <c r="AU500" s="114"/>
      <c r="AV500" s="114"/>
      <c r="AW500" s="114"/>
      <c r="AX500" s="114"/>
      <c r="AY500" s="114"/>
      <c r="AZ500" s="114"/>
      <c r="BA500" s="114"/>
      <c r="BB500" s="114"/>
      <c r="BC500" s="114"/>
      <c r="BD500" s="114"/>
      <c r="BE500" s="114"/>
      <c r="BF500" s="114"/>
      <c r="BG500" s="114"/>
      <c r="BH500" s="114"/>
      <c r="BI500" s="114"/>
      <c r="BJ500" s="114"/>
      <c r="BK500" s="114"/>
      <c r="BL500" s="114"/>
      <c r="BM500" s="114"/>
      <c r="BN500" s="114"/>
      <c r="BO500" s="114"/>
      <c r="BP500" s="114"/>
      <c r="BQ500" s="114"/>
      <c r="BR500" s="114"/>
      <c r="BS500" s="114"/>
      <c r="BT500" s="114"/>
      <c r="BU500" s="115">
        <v>0</v>
      </c>
      <c r="BV500" s="115"/>
      <c r="BW500" s="115"/>
      <c r="BX500" s="115"/>
      <c r="BY500" s="115"/>
      <c r="BZ500" s="115"/>
      <c r="CA500" s="115"/>
      <c r="CB500" s="115"/>
      <c r="CC500" s="115"/>
      <c r="CD500" s="115"/>
      <c r="CE500" s="115"/>
      <c r="CF500" s="115"/>
      <c r="CG500" s="115"/>
      <c r="CH500" s="115"/>
      <c r="CI500" s="115"/>
      <c r="CJ500" s="115"/>
      <c r="CK500" s="115"/>
      <c r="CL500" s="115"/>
      <c r="CM500" s="115"/>
      <c r="CN500" s="115"/>
    </row>
    <row r="501" spans="1:92" ht="15.75" customHeight="1">
      <c r="A501" s="170" t="s">
        <v>1095</v>
      </c>
      <c r="B501" s="170"/>
      <c r="C501" s="170"/>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18">
        <v>0</v>
      </c>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9">
        <v>0</v>
      </c>
      <c r="BV501" s="119"/>
      <c r="BW501" s="119"/>
      <c r="BX501" s="119"/>
      <c r="BY501" s="119"/>
      <c r="BZ501" s="119"/>
      <c r="CA501" s="119"/>
      <c r="CB501" s="119"/>
      <c r="CC501" s="119"/>
      <c r="CD501" s="119"/>
      <c r="CE501" s="119"/>
      <c r="CF501" s="119"/>
      <c r="CG501" s="119"/>
      <c r="CH501" s="119"/>
      <c r="CI501" s="119"/>
      <c r="CJ501" s="119"/>
      <c r="CK501" s="119"/>
      <c r="CL501" s="119"/>
      <c r="CM501" s="119"/>
      <c r="CN501" s="119"/>
    </row>
    <row r="502" spans="1:92" ht="15.75" customHeight="1">
      <c r="A502" s="170" t="s">
        <v>844</v>
      </c>
      <c r="B502" s="170"/>
      <c r="C502" s="170"/>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18">
        <v>0</v>
      </c>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9">
        <v>0</v>
      </c>
      <c r="BV502" s="119"/>
      <c r="BW502" s="119"/>
      <c r="BX502" s="119"/>
      <c r="BY502" s="119"/>
      <c r="BZ502" s="119"/>
      <c r="CA502" s="119"/>
      <c r="CB502" s="119"/>
      <c r="CC502" s="119"/>
      <c r="CD502" s="119"/>
      <c r="CE502" s="119"/>
      <c r="CF502" s="119"/>
      <c r="CG502" s="119"/>
      <c r="CH502" s="119"/>
      <c r="CI502" s="119"/>
      <c r="CJ502" s="119"/>
      <c r="CK502" s="119"/>
      <c r="CL502" s="119"/>
      <c r="CM502" s="119"/>
      <c r="CN502" s="119"/>
    </row>
    <row r="503" spans="1:92" ht="15.75" customHeight="1">
      <c r="A503" s="167"/>
      <c r="B503" s="167"/>
      <c r="C503" s="167"/>
      <c r="D503" s="167"/>
      <c r="E503" s="167"/>
      <c r="F503" s="167"/>
      <c r="G503" s="167"/>
      <c r="H503" s="167"/>
      <c r="I503" s="167"/>
      <c r="J503" s="167"/>
      <c r="K503" s="167"/>
      <c r="L503" s="167"/>
      <c r="M503" s="167"/>
      <c r="N503" s="167"/>
      <c r="O503" s="167"/>
      <c r="P503" s="167"/>
      <c r="Q503" s="167"/>
      <c r="R503" s="167"/>
      <c r="S503" s="167"/>
      <c r="T503" s="167"/>
      <c r="U503" s="167"/>
      <c r="V503" s="167"/>
      <c r="W503" s="167"/>
      <c r="X503" s="167"/>
      <c r="Y503" s="167"/>
      <c r="Z503" s="167"/>
      <c r="AA503" s="167"/>
      <c r="AB503" s="167"/>
      <c r="AC503" s="167"/>
      <c r="AD503" s="167"/>
      <c r="AE503" s="167"/>
      <c r="AF503" s="167"/>
      <c r="AG503" s="167"/>
      <c r="AH503" s="167"/>
      <c r="AI503" s="167"/>
      <c r="AJ503" s="167"/>
      <c r="AK503" s="167"/>
      <c r="AL503" s="167"/>
      <c r="AM503" s="167"/>
      <c r="AN503" s="167"/>
      <c r="AO503" s="167"/>
      <c r="AP503" s="167"/>
      <c r="AQ503" s="167"/>
      <c r="AR503" s="167"/>
      <c r="AS503" s="167"/>
      <c r="AT503" s="114">
        <v>0</v>
      </c>
      <c r="AU503" s="114"/>
      <c r="AV503" s="114"/>
      <c r="AW503" s="114"/>
      <c r="AX503" s="114"/>
      <c r="AY503" s="114"/>
      <c r="AZ503" s="114"/>
      <c r="BA503" s="114"/>
      <c r="BB503" s="114"/>
      <c r="BC503" s="114"/>
      <c r="BD503" s="114"/>
      <c r="BE503" s="114"/>
      <c r="BF503" s="114"/>
      <c r="BG503" s="114"/>
      <c r="BH503" s="114"/>
      <c r="BI503" s="114"/>
      <c r="BJ503" s="114"/>
      <c r="BK503" s="114"/>
      <c r="BL503" s="114"/>
      <c r="BM503" s="114"/>
      <c r="BN503" s="114"/>
      <c r="BO503" s="114"/>
      <c r="BP503" s="114"/>
      <c r="BQ503" s="114"/>
      <c r="BR503" s="114"/>
      <c r="BS503" s="114"/>
      <c r="BT503" s="114"/>
      <c r="BU503" s="115">
        <v>0</v>
      </c>
      <c r="BV503" s="115"/>
      <c r="BW503" s="115"/>
      <c r="BX503" s="115"/>
      <c r="BY503" s="115"/>
      <c r="BZ503" s="115"/>
      <c r="CA503" s="115"/>
      <c r="CB503" s="115"/>
      <c r="CC503" s="115"/>
      <c r="CD503" s="115"/>
      <c r="CE503" s="115"/>
      <c r="CF503" s="115"/>
      <c r="CG503" s="115"/>
      <c r="CH503" s="115"/>
      <c r="CI503" s="115"/>
      <c r="CJ503" s="115"/>
      <c r="CK503" s="115"/>
      <c r="CL503" s="115"/>
      <c r="CM503" s="115"/>
      <c r="CN503" s="115"/>
    </row>
    <row r="504" spans="1:92" ht="15.75" customHeight="1">
      <c r="A504" s="170" t="s">
        <v>1096</v>
      </c>
      <c r="B504" s="170"/>
      <c r="C504" s="170"/>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18">
        <v>0</v>
      </c>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9">
        <v>0</v>
      </c>
      <c r="BV504" s="119"/>
      <c r="BW504" s="119"/>
      <c r="BX504" s="119"/>
      <c r="BY504" s="119"/>
      <c r="BZ504" s="119"/>
      <c r="CA504" s="119"/>
      <c r="CB504" s="119"/>
      <c r="CC504" s="119"/>
      <c r="CD504" s="119"/>
      <c r="CE504" s="119"/>
      <c r="CF504" s="119"/>
      <c r="CG504" s="119"/>
      <c r="CH504" s="119"/>
      <c r="CI504" s="119"/>
      <c r="CJ504" s="119"/>
      <c r="CK504" s="119"/>
      <c r="CL504" s="119"/>
      <c r="CM504" s="119"/>
      <c r="CN504" s="119"/>
    </row>
    <row r="505" spans="1:92" ht="15.75" customHeight="1">
      <c r="A505" s="170" t="s">
        <v>844</v>
      </c>
      <c r="B505" s="170"/>
      <c r="C505" s="170"/>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18">
        <v>0</v>
      </c>
      <c r="AU505" s="118"/>
      <c r="AV505" s="118"/>
      <c r="AW505" s="118"/>
      <c r="AX505" s="118"/>
      <c r="AY505" s="118"/>
      <c r="AZ505" s="118"/>
      <c r="BA505" s="118"/>
      <c r="BB505" s="118"/>
      <c r="BC505" s="118"/>
      <c r="BD505" s="118"/>
      <c r="BE505" s="118"/>
      <c r="BF505" s="118"/>
      <c r="BG505" s="118"/>
      <c r="BH505" s="118"/>
      <c r="BI505" s="118"/>
      <c r="BJ505" s="118"/>
      <c r="BK505" s="118"/>
      <c r="BL505" s="118"/>
      <c r="BM505" s="118"/>
      <c r="BN505" s="118"/>
      <c r="BO505" s="118"/>
      <c r="BP505" s="118"/>
      <c r="BQ505" s="118"/>
      <c r="BR505" s="118"/>
      <c r="BS505" s="118"/>
      <c r="BT505" s="118"/>
      <c r="BU505" s="119">
        <v>0</v>
      </c>
      <c r="BV505" s="119"/>
      <c r="BW505" s="119"/>
      <c r="BX505" s="119"/>
      <c r="BY505" s="119"/>
      <c r="BZ505" s="119"/>
      <c r="CA505" s="119"/>
      <c r="CB505" s="119"/>
      <c r="CC505" s="119"/>
      <c r="CD505" s="119"/>
      <c r="CE505" s="119"/>
      <c r="CF505" s="119"/>
      <c r="CG505" s="119"/>
      <c r="CH505" s="119"/>
      <c r="CI505" s="119"/>
      <c r="CJ505" s="119"/>
      <c r="CK505" s="119"/>
      <c r="CL505" s="119"/>
      <c r="CM505" s="119"/>
      <c r="CN505" s="119"/>
    </row>
    <row r="506" spans="1:92" ht="15.75" customHeight="1">
      <c r="A506" s="167"/>
      <c r="B506" s="167"/>
      <c r="C506" s="167"/>
      <c r="D506" s="167"/>
      <c r="E506" s="167"/>
      <c r="F506" s="167"/>
      <c r="G506" s="167"/>
      <c r="H506" s="167"/>
      <c r="I506" s="167"/>
      <c r="J506" s="167"/>
      <c r="K506" s="167"/>
      <c r="L506" s="167"/>
      <c r="M506" s="167"/>
      <c r="N506" s="167"/>
      <c r="O506" s="167"/>
      <c r="P506" s="167"/>
      <c r="Q506" s="167"/>
      <c r="R506" s="167"/>
      <c r="S506" s="167"/>
      <c r="T506" s="167"/>
      <c r="U506" s="167"/>
      <c r="V506" s="167"/>
      <c r="W506" s="167"/>
      <c r="X506" s="167"/>
      <c r="Y506" s="167"/>
      <c r="Z506" s="167"/>
      <c r="AA506" s="167"/>
      <c r="AB506" s="167"/>
      <c r="AC506" s="167"/>
      <c r="AD506" s="167"/>
      <c r="AE506" s="167"/>
      <c r="AF506" s="167"/>
      <c r="AG506" s="167"/>
      <c r="AH506" s="167"/>
      <c r="AI506" s="167"/>
      <c r="AJ506" s="167"/>
      <c r="AK506" s="167"/>
      <c r="AL506" s="167"/>
      <c r="AM506" s="167"/>
      <c r="AN506" s="167"/>
      <c r="AO506" s="167"/>
      <c r="AP506" s="167"/>
      <c r="AQ506" s="167"/>
      <c r="AR506" s="167"/>
      <c r="AS506" s="167"/>
      <c r="AT506" s="114">
        <v>0</v>
      </c>
      <c r="AU506" s="114"/>
      <c r="AV506" s="114"/>
      <c r="AW506" s="114"/>
      <c r="AX506" s="114"/>
      <c r="AY506" s="114"/>
      <c r="AZ506" s="114"/>
      <c r="BA506" s="114"/>
      <c r="BB506" s="114"/>
      <c r="BC506" s="114"/>
      <c r="BD506" s="114"/>
      <c r="BE506" s="114"/>
      <c r="BF506" s="114"/>
      <c r="BG506" s="114"/>
      <c r="BH506" s="114"/>
      <c r="BI506" s="114"/>
      <c r="BJ506" s="114"/>
      <c r="BK506" s="114"/>
      <c r="BL506" s="114"/>
      <c r="BM506" s="114"/>
      <c r="BN506" s="114"/>
      <c r="BO506" s="114"/>
      <c r="BP506" s="114"/>
      <c r="BQ506" s="114"/>
      <c r="BR506" s="114"/>
      <c r="BS506" s="114"/>
      <c r="BT506" s="114"/>
      <c r="BU506" s="115">
        <v>0</v>
      </c>
      <c r="BV506" s="115"/>
      <c r="BW506" s="115"/>
      <c r="BX506" s="115"/>
      <c r="BY506" s="115"/>
      <c r="BZ506" s="115"/>
      <c r="CA506" s="115"/>
      <c r="CB506" s="115"/>
      <c r="CC506" s="115"/>
      <c r="CD506" s="115"/>
      <c r="CE506" s="115"/>
      <c r="CF506" s="115"/>
      <c r="CG506" s="115"/>
      <c r="CH506" s="115"/>
      <c r="CI506" s="115"/>
      <c r="CJ506" s="115"/>
      <c r="CK506" s="115"/>
      <c r="CL506" s="115"/>
      <c r="CM506" s="115"/>
      <c r="CN506" s="115"/>
    </row>
    <row r="507" spans="1:92" ht="15.75" customHeight="1">
      <c r="A507" s="170" t="s">
        <v>1097</v>
      </c>
      <c r="B507" s="170"/>
      <c r="C507" s="170"/>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18">
        <v>0</v>
      </c>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9">
        <v>0</v>
      </c>
      <c r="BV507" s="119"/>
      <c r="BW507" s="119"/>
      <c r="BX507" s="119"/>
      <c r="BY507" s="119"/>
      <c r="BZ507" s="119"/>
      <c r="CA507" s="119"/>
      <c r="CB507" s="119"/>
      <c r="CC507" s="119"/>
      <c r="CD507" s="119"/>
      <c r="CE507" s="119"/>
      <c r="CF507" s="119"/>
      <c r="CG507" s="119"/>
      <c r="CH507" s="119"/>
      <c r="CI507" s="119"/>
      <c r="CJ507" s="119"/>
      <c r="CK507" s="119"/>
      <c r="CL507" s="119"/>
      <c r="CM507" s="119"/>
      <c r="CN507" s="119"/>
    </row>
    <row r="508" spans="1:92" ht="15.75" customHeight="1">
      <c r="A508" s="170" t="s">
        <v>844</v>
      </c>
      <c r="B508" s="170"/>
      <c r="C508" s="170"/>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18">
        <v>0</v>
      </c>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9">
        <v>0</v>
      </c>
      <c r="BV508" s="119"/>
      <c r="BW508" s="119"/>
      <c r="BX508" s="119"/>
      <c r="BY508" s="119"/>
      <c r="BZ508" s="119"/>
      <c r="CA508" s="119"/>
      <c r="CB508" s="119"/>
      <c r="CC508" s="119"/>
      <c r="CD508" s="119"/>
      <c r="CE508" s="119"/>
      <c r="CF508" s="119"/>
      <c r="CG508" s="119"/>
      <c r="CH508" s="119"/>
      <c r="CI508" s="119"/>
      <c r="CJ508" s="119"/>
      <c r="CK508" s="119"/>
      <c r="CL508" s="119"/>
      <c r="CM508" s="119"/>
      <c r="CN508" s="119"/>
    </row>
    <row r="509" spans="1:92" ht="15.75" customHeight="1">
      <c r="A509" s="167"/>
      <c r="B509" s="167"/>
      <c r="C509" s="167"/>
      <c r="D509" s="167"/>
      <c r="E509" s="167"/>
      <c r="F509" s="167"/>
      <c r="G509" s="167"/>
      <c r="H509" s="167"/>
      <c r="I509" s="167"/>
      <c r="J509" s="167"/>
      <c r="K509" s="167"/>
      <c r="L509" s="167"/>
      <c r="M509" s="167"/>
      <c r="N509" s="167"/>
      <c r="O509" s="167"/>
      <c r="P509" s="167"/>
      <c r="Q509" s="167"/>
      <c r="R509" s="167"/>
      <c r="S509" s="167"/>
      <c r="T509" s="167"/>
      <c r="U509" s="167"/>
      <c r="V509" s="167"/>
      <c r="W509" s="167"/>
      <c r="X509" s="167"/>
      <c r="Y509" s="167"/>
      <c r="Z509" s="167"/>
      <c r="AA509" s="167"/>
      <c r="AB509" s="167"/>
      <c r="AC509" s="167"/>
      <c r="AD509" s="167"/>
      <c r="AE509" s="167"/>
      <c r="AF509" s="167"/>
      <c r="AG509" s="167"/>
      <c r="AH509" s="167"/>
      <c r="AI509" s="167"/>
      <c r="AJ509" s="167"/>
      <c r="AK509" s="167"/>
      <c r="AL509" s="167"/>
      <c r="AM509" s="167"/>
      <c r="AN509" s="167"/>
      <c r="AO509" s="167"/>
      <c r="AP509" s="167"/>
      <c r="AQ509" s="167"/>
      <c r="AR509" s="167"/>
      <c r="AS509" s="167"/>
      <c r="AT509" s="114">
        <v>0</v>
      </c>
      <c r="AU509" s="114"/>
      <c r="AV509" s="114"/>
      <c r="AW509" s="114"/>
      <c r="AX509" s="114"/>
      <c r="AY509" s="114"/>
      <c r="AZ509" s="114"/>
      <c r="BA509" s="114"/>
      <c r="BB509" s="114"/>
      <c r="BC509" s="114"/>
      <c r="BD509" s="114"/>
      <c r="BE509" s="114"/>
      <c r="BF509" s="114"/>
      <c r="BG509" s="114"/>
      <c r="BH509" s="114"/>
      <c r="BI509" s="114"/>
      <c r="BJ509" s="114"/>
      <c r="BK509" s="114"/>
      <c r="BL509" s="114"/>
      <c r="BM509" s="114"/>
      <c r="BN509" s="114"/>
      <c r="BO509" s="114"/>
      <c r="BP509" s="114"/>
      <c r="BQ509" s="114"/>
      <c r="BR509" s="114"/>
      <c r="BS509" s="114"/>
      <c r="BT509" s="114"/>
      <c r="BU509" s="115">
        <v>0</v>
      </c>
      <c r="BV509" s="115"/>
      <c r="BW509" s="115"/>
      <c r="BX509" s="115"/>
      <c r="BY509" s="115"/>
      <c r="BZ509" s="115"/>
      <c r="CA509" s="115"/>
      <c r="CB509" s="115"/>
      <c r="CC509" s="115"/>
      <c r="CD509" s="115"/>
      <c r="CE509" s="115"/>
      <c r="CF509" s="115"/>
      <c r="CG509" s="115"/>
      <c r="CH509" s="115"/>
      <c r="CI509" s="115"/>
      <c r="CJ509" s="115"/>
      <c r="CK509" s="115"/>
      <c r="CL509" s="115"/>
      <c r="CM509" s="115"/>
      <c r="CN509" s="115"/>
    </row>
    <row r="510" spans="1:92" ht="15.75" customHeight="1">
      <c r="A510" s="170" t="s">
        <v>1098</v>
      </c>
      <c r="B510" s="170"/>
      <c r="C510" s="170"/>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18">
        <v>0</v>
      </c>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9">
        <v>0</v>
      </c>
      <c r="BV510" s="119"/>
      <c r="BW510" s="119"/>
      <c r="BX510" s="119"/>
      <c r="BY510" s="119"/>
      <c r="BZ510" s="119"/>
      <c r="CA510" s="119"/>
      <c r="CB510" s="119"/>
      <c r="CC510" s="119"/>
      <c r="CD510" s="119"/>
      <c r="CE510" s="119"/>
      <c r="CF510" s="119"/>
      <c r="CG510" s="119"/>
      <c r="CH510" s="119"/>
      <c r="CI510" s="119"/>
      <c r="CJ510" s="119"/>
      <c r="CK510" s="119"/>
      <c r="CL510" s="119"/>
      <c r="CM510" s="119"/>
      <c r="CN510" s="119"/>
    </row>
    <row r="511" spans="1:92" ht="15.75" customHeight="1">
      <c r="A511" s="170" t="s">
        <v>844</v>
      </c>
      <c r="B511" s="170"/>
      <c r="C511" s="170"/>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18">
        <v>0</v>
      </c>
      <c r="AU511" s="118"/>
      <c r="AV511" s="118"/>
      <c r="AW511" s="118"/>
      <c r="AX511" s="118"/>
      <c r="AY511" s="118"/>
      <c r="AZ511" s="118"/>
      <c r="BA511" s="118"/>
      <c r="BB511" s="118"/>
      <c r="BC511" s="118"/>
      <c r="BD511" s="118"/>
      <c r="BE511" s="118"/>
      <c r="BF511" s="118"/>
      <c r="BG511" s="118"/>
      <c r="BH511" s="118"/>
      <c r="BI511" s="118"/>
      <c r="BJ511" s="118"/>
      <c r="BK511" s="118"/>
      <c r="BL511" s="118"/>
      <c r="BM511" s="118"/>
      <c r="BN511" s="118"/>
      <c r="BO511" s="118"/>
      <c r="BP511" s="118"/>
      <c r="BQ511" s="118"/>
      <c r="BR511" s="118"/>
      <c r="BS511" s="118"/>
      <c r="BT511" s="118"/>
      <c r="BU511" s="119">
        <v>0</v>
      </c>
      <c r="BV511" s="119"/>
      <c r="BW511" s="119"/>
      <c r="BX511" s="119"/>
      <c r="BY511" s="119"/>
      <c r="BZ511" s="119"/>
      <c r="CA511" s="119"/>
      <c r="CB511" s="119"/>
      <c r="CC511" s="119"/>
      <c r="CD511" s="119"/>
      <c r="CE511" s="119"/>
      <c r="CF511" s="119"/>
      <c r="CG511" s="119"/>
      <c r="CH511" s="119"/>
      <c r="CI511" s="119"/>
      <c r="CJ511" s="119"/>
      <c r="CK511" s="119"/>
      <c r="CL511" s="119"/>
      <c r="CM511" s="119"/>
      <c r="CN511" s="119"/>
    </row>
    <row r="512" spans="1:92" ht="15.75" customHeight="1">
      <c r="A512" s="167"/>
      <c r="B512" s="167"/>
      <c r="C512" s="167"/>
      <c r="D512" s="167"/>
      <c r="E512" s="167"/>
      <c r="F512" s="167"/>
      <c r="G512" s="167"/>
      <c r="H512" s="167"/>
      <c r="I512" s="167"/>
      <c r="J512" s="167"/>
      <c r="K512" s="167"/>
      <c r="L512" s="167"/>
      <c r="M512" s="167"/>
      <c r="N512" s="167"/>
      <c r="O512" s="167"/>
      <c r="P512" s="167"/>
      <c r="Q512" s="167"/>
      <c r="R512" s="167"/>
      <c r="S512" s="167"/>
      <c r="T512" s="167"/>
      <c r="U512" s="167"/>
      <c r="V512" s="167"/>
      <c r="W512" s="167"/>
      <c r="X512" s="167"/>
      <c r="Y512" s="167"/>
      <c r="Z512" s="167"/>
      <c r="AA512" s="167"/>
      <c r="AB512" s="167"/>
      <c r="AC512" s="167"/>
      <c r="AD512" s="167"/>
      <c r="AE512" s="167"/>
      <c r="AF512" s="167"/>
      <c r="AG512" s="167"/>
      <c r="AH512" s="167"/>
      <c r="AI512" s="167"/>
      <c r="AJ512" s="167"/>
      <c r="AK512" s="167"/>
      <c r="AL512" s="167"/>
      <c r="AM512" s="167"/>
      <c r="AN512" s="167"/>
      <c r="AO512" s="167"/>
      <c r="AP512" s="167"/>
      <c r="AQ512" s="167"/>
      <c r="AR512" s="167"/>
      <c r="AS512" s="167"/>
      <c r="AT512" s="114">
        <v>0</v>
      </c>
      <c r="AU512" s="114"/>
      <c r="AV512" s="114"/>
      <c r="AW512" s="114"/>
      <c r="AX512" s="114"/>
      <c r="AY512" s="114"/>
      <c r="AZ512" s="114"/>
      <c r="BA512" s="114"/>
      <c r="BB512" s="114"/>
      <c r="BC512" s="114"/>
      <c r="BD512" s="114"/>
      <c r="BE512" s="114"/>
      <c r="BF512" s="114"/>
      <c r="BG512" s="114"/>
      <c r="BH512" s="114"/>
      <c r="BI512" s="114"/>
      <c r="BJ512" s="114"/>
      <c r="BK512" s="114"/>
      <c r="BL512" s="114"/>
      <c r="BM512" s="114"/>
      <c r="BN512" s="114"/>
      <c r="BO512" s="114"/>
      <c r="BP512" s="114"/>
      <c r="BQ512" s="114"/>
      <c r="BR512" s="114"/>
      <c r="BS512" s="114"/>
      <c r="BT512" s="114"/>
      <c r="BU512" s="115">
        <v>0</v>
      </c>
      <c r="BV512" s="115"/>
      <c r="BW512" s="115"/>
      <c r="BX512" s="115"/>
      <c r="BY512" s="115"/>
      <c r="BZ512" s="115"/>
      <c r="CA512" s="115"/>
      <c r="CB512" s="115"/>
      <c r="CC512" s="115"/>
      <c r="CD512" s="115"/>
      <c r="CE512" s="115"/>
      <c r="CF512" s="115"/>
      <c r="CG512" s="115"/>
      <c r="CH512" s="115"/>
      <c r="CI512" s="115"/>
      <c r="CJ512" s="115"/>
      <c r="CK512" s="115"/>
      <c r="CL512" s="115"/>
      <c r="CM512" s="115"/>
      <c r="CN512" s="115"/>
    </row>
    <row r="513" spans="1:92" ht="15.75" customHeight="1">
      <c r="A513" s="170" t="s">
        <v>1099</v>
      </c>
      <c r="B513" s="170"/>
      <c r="C513" s="170"/>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18">
        <v>0</v>
      </c>
      <c r="AU513" s="118"/>
      <c r="AV513" s="118"/>
      <c r="AW513" s="118"/>
      <c r="AX513" s="118"/>
      <c r="AY513" s="118"/>
      <c r="AZ513" s="118"/>
      <c r="BA513" s="118"/>
      <c r="BB513" s="118"/>
      <c r="BC513" s="118"/>
      <c r="BD513" s="118"/>
      <c r="BE513" s="118"/>
      <c r="BF513" s="118"/>
      <c r="BG513" s="118"/>
      <c r="BH513" s="118"/>
      <c r="BI513" s="118"/>
      <c r="BJ513" s="118"/>
      <c r="BK513" s="118"/>
      <c r="BL513" s="118"/>
      <c r="BM513" s="118"/>
      <c r="BN513" s="118"/>
      <c r="BO513" s="118"/>
      <c r="BP513" s="118"/>
      <c r="BQ513" s="118"/>
      <c r="BR513" s="118"/>
      <c r="BS513" s="118"/>
      <c r="BT513" s="118"/>
      <c r="BU513" s="119">
        <v>0</v>
      </c>
      <c r="BV513" s="119"/>
      <c r="BW513" s="119"/>
      <c r="BX513" s="119"/>
      <c r="BY513" s="119"/>
      <c r="BZ513" s="119"/>
      <c r="CA513" s="119"/>
      <c r="CB513" s="119"/>
      <c r="CC513" s="119"/>
      <c r="CD513" s="119"/>
      <c r="CE513" s="119"/>
      <c r="CF513" s="119"/>
      <c r="CG513" s="119"/>
      <c r="CH513" s="119"/>
      <c r="CI513" s="119"/>
      <c r="CJ513" s="119"/>
      <c r="CK513" s="119"/>
      <c r="CL513" s="119"/>
      <c r="CM513" s="119"/>
      <c r="CN513" s="119"/>
    </row>
    <row r="514" spans="1:92" ht="15.75" customHeight="1">
      <c r="A514" s="170" t="s">
        <v>844</v>
      </c>
      <c r="B514" s="170"/>
      <c r="C514" s="170"/>
      <c r="D514" s="170"/>
      <c r="E514" s="170"/>
      <c r="F514" s="170"/>
      <c r="G514" s="170"/>
      <c r="H514" s="170"/>
      <c r="I514" s="170"/>
      <c r="J514" s="170"/>
      <c r="K514" s="170"/>
      <c r="L514" s="170"/>
      <c r="M514" s="170"/>
      <c r="N514" s="170"/>
      <c r="O514" s="170"/>
      <c r="P514" s="170"/>
      <c r="Q514" s="170"/>
      <c r="R514" s="170"/>
      <c r="S514" s="170"/>
      <c r="T514" s="170"/>
      <c r="U514" s="170"/>
      <c r="V514" s="170"/>
      <c r="W514" s="170"/>
      <c r="X514" s="170"/>
      <c r="Y514" s="170"/>
      <c r="Z514" s="170"/>
      <c r="AA514" s="170"/>
      <c r="AB514" s="170"/>
      <c r="AC514" s="170"/>
      <c r="AD514" s="170"/>
      <c r="AE514" s="170"/>
      <c r="AF514" s="170"/>
      <c r="AG514" s="170"/>
      <c r="AH514" s="170"/>
      <c r="AI514" s="170"/>
      <c r="AJ514" s="170"/>
      <c r="AK514" s="170"/>
      <c r="AL514" s="170"/>
      <c r="AM514" s="170"/>
      <c r="AN514" s="170"/>
      <c r="AO514" s="170"/>
      <c r="AP514" s="170"/>
      <c r="AQ514" s="170"/>
      <c r="AR514" s="170"/>
      <c r="AS514" s="170"/>
      <c r="AT514" s="118">
        <v>0</v>
      </c>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9">
        <v>0</v>
      </c>
      <c r="BV514" s="119"/>
      <c r="BW514" s="119"/>
      <c r="BX514" s="119"/>
      <c r="BY514" s="119"/>
      <c r="BZ514" s="119"/>
      <c r="CA514" s="119"/>
      <c r="CB514" s="119"/>
      <c r="CC514" s="119"/>
      <c r="CD514" s="119"/>
      <c r="CE514" s="119"/>
      <c r="CF514" s="119"/>
      <c r="CG514" s="119"/>
      <c r="CH514" s="119"/>
      <c r="CI514" s="119"/>
      <c r="CJ514" s="119"/>
      <c r="CK514" s="119"/>
      <c r="CL514" s="119"/>
      <c r="CM514" s="119"/>
      <c r="CN514" s="119"/>
    </row>
    <row r="515" spans="1:92" ht="15.75" customHeight="1">
      <c r="A515" s="167"/>
      <c r="B515" s="167"/>
      <c r="C515" s="167"/>
      <c r="D515" s="167"/>
      <c r="E515" s="167"/>
      <c r="F515" s="167"/>
      <c r="G515" s="167"/>
      <c r="H515" s="167"/>
      <c r="I515" s="167"/>
      <c r="J515" s="167"/>
      <c r="K515" s="167"/>
      <c r="L515" s="167"/>
      <c r="M515" s="167"/>
      <c r="N515" s="167"/>
      <c r="O515" s="167"/>
      <c r="P515" s="167"/>
      <c r="Q515" s="167"/>
      <c r="R515" s="167"/>
      <c r="S515" s="167"/>
      <c r="T515" s="167"/>
      <c r="U515" s="167"/>
      <c r="V515" s="167"/>
      <c r="W515" s="167"/>
      <c r="X515" s="167"/>
      <c r="Y515" s="167"/>
      <c r="Z515" s="167"/>
      <c r="AA515" s="167"/>
      <c r="AB515" s="167"/>
      <c r="AC515" s="167"/>
      <c r="AD515" s="167"/>
      <c r="AE515" s="167"/>
      <c r="AF515" s="167"/>
      <c r="AG515" s="167"/>
      <c r="AH515" s="167"/>
      <c r="AI515" s="167"/>
      <c r="AJ515" s="167"/>
      <c r="AK515" s="167"/>
      <c r="AL515" s="167"/>
      <c r="AM515" s="167"/>
      <c r="AN515" s="167"/>
      <c r="AO515" s="167"/>
      <c r="AP515" s="167"/>
      <c r="AQ515" s="167"/>
      <c r="AR515" s="167"/>
      <c r="AS515" s="167"/>
      <c r="AT515" s="114">
        <v>0</v>
      </c>
      <c r="AU515" s="114"/>
      <c r="AV515" s="114"/>
      <c r="AW515" s="114"/>
      <c r="AX515" s="114"/>
      <c r="AY515" s="114"/>
      <c r="AZ515" s="114"/>
      <c r="BA515" s="114"/>
      <c r="BB515" s="114"/>
      <c r="BC515" s="114"/>
      <c r="BD515" s="114"/>
      <c r="BE515" s="114"/>
      <c r="BF515" s="114"/>
      <c r="BG515" s="114"/>
      <c r="BH515" s="114"/>
      <c r="BI515" s="114"/>
      <c r="BJ515" s="114"/>
      <c r="BK515" s="114"/>
      <c r="BL515" s="114"/>
      <c r="BM515" s="114"/>
      <c r="BN515" s="114"/>
      <c r="BO515" s="114"/>
      <c r="BP515" s="114"/>
      <c r="BQ515" s="114"/>
      <c r="BR515" s="114"/>
      <c r="BS515" s="114"/>
      <c r="BT515" s="114"/>
      <c r="BU515" s="115">
        <v>0</v>
      </c>
      <c r="BV515" s="115"/>
      <c r="BW515" s="115"/>
      <c r="BX515" s="115"/>
      <c r="BY515" s="115"/>
      <c r="BZ515" s="115"/>
      <c r="CA515" s="115"/>
      <c r="CB515" s="115"/>
      <c r="CC515" s="115"/>
      <c r="CD515" s="115"/>
      <c r="CE515" s="115"/>
      <c r="CF515" s="115"/>
      <c r="CG515" s="115"/>
      <c r="CH515" s="115"/>
      <c r="CI515" s="115"/>
      <c r="CJ515" s="115"/>
      <c r="CK515" s="115"/>
      <c r="CL515" s="115"/>
      <c r="CM515" s="115"/>
      <c r="CN515" s="115"/>
    </row>
    <row r="516" spans="1:92" ht="25.5" customHeight="1">
      <c r="A516" s="170" t="s">
        <v>1100</v>
      </c>
      <c r="B516" s="170"/>
      <c r="C516" s="170"/>
      <c r="D516" s="170"/>
      <c r="E516" s="170"/>
      <c r="F516" s="170"/>
      <c r="G516" s="170"/>
      <c r="H516" s="170"/>
      <c r="I516" s="170"/>
      <c r="J516" s="170"/>
      <c r="K516" s="170"/>
      <c r="L516" s="170"/>
      <c r="M516" s="170"/>
      <c r="N516" s="170"/>
      <c r="O516" s="170"/>
      <c r="P516" s="170"/>
      <c r="Q516" s="170"/>
      <c r="R516" s="170"/>
      <c r="S516" s="170"/>
      <c r="T516" s="170"/>
      <c r="U516" s="170"/>
      <c r="V516" s="170"/>
      <c r="W516" s="170"/>
      <c r="X516" s="170"/>
      <c r="Y516" s="170"/>
      <c r="Z516" s="170"/>
      <c r="AA516" s="170"/>
      <c r="AB516" s="170"/>
      <c r="AC516" s="170"/>
      <c r="AD516" s="170"/>
      <c r="AE516" s="170"/>
      <c r="AF516" s="170"/>
      <c r="AG516" s="170"/>
      <c r="AH516" s="170"/>
      <c r="AI516" s="170"/>
      <c r="AJ516" s="170"/>
      <c r="AK516" s="170"/>
      <c r="AL516" s="170"/>
      <c r="AM516" s="170"/>
      <c r="AN516" s="170"/>
      <c r="AO516" s="170"/>
      <c r="AP516" s="170"/>
      <c r="AQ516" s="170"/>
      <c r="AR516" s="170"/>
      <c r="AS516" s="170"/>
      <c r="AT516" s="118">
        <v>0</v>
      </c>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9">
        <v>0</v>
      </c>
      <c r="BV516" s="119"/>
      <c r="BW516" s="119"/>
      <c r="BX516" s="119"/>
      <c r="BY516" s="119"/>
      <c r="BZ516" s="119"/>
      <c r="CA516" s="119"/>
      <c r="CB516" s="119"/>
      <c r="CC516" s="119"/>
      <c r="CD516" s="119"/>
      <c r="CE516" s="119"/>
      <c r="CF516" s="119"/>
      <c r="CG516" s="119"/>
      <c r="CH516" s="119"/>
      <c r="CI516" s="119"/>
      <c r="CJ516" s="119"/>
      <c r="CK516" s="119"/>
      <c r="CL516" s="119"/>
      <c r="CM516" s="119"/>
      <c r="CN516" s="119"/>
    </row>
    <row r="517" spans="1:92" ht="15.75" customHeight="1">
      <c r="A517" s="167" t="s">
        <v>1083</v>
      </c>
      <c r="B517" s="167"/>
      <c r="C517" s="167"/>
      <c r="D517" s="167"/>
      <c r="E517" s="167"/>
      <c r="F517" s="167"/>
      <c r="G517" s="167"/>
      <c r="H517" s="167"/>
      <c r="I517" s="167"/>
      <c r="J517" s="167"/>
      <c r="K517" s="167"/>
      <c r="L517" s="167"/>
      <c r="M517" s="167"/>
      <c r="N517" s="167"/>
      <c r="O517" s="167"/>
      <c r="P517" s="167"/>
      <c r="Q517" s="167"/>
      <c r="R517" s="167"/>
      <c r="S517" s="167"/>
      <c r="T517" s="167"/>
      <c r="U517" s="167"/>
      <c r="V517" s="167"/>
      <c r="W517" s="167"/>
      <c r="X517" s="167"/>
      <c r="Y517" s="167"/>
      <c r="Z517" s="167"/>
      <c r="AA517" s="167"/>
      <c r="AB517" s="167"/>
      <c r="AC517" s="167"/>
      <c r="AD517" s="167"/>
      <c r="AE517" s="167"/>
      <c r="AF517" s="167"/>
      <c r="AG517" s="167"/>
      <c r="AH517" s="167"/>
      <c r="AI517" s="167"/>
      <c r="AJ517" s="167"/>
      <c r="AK517" s="167"/>
      <c r="AL517" s="167"/>
      <c r="AM517" s="167"/>
      <c r="AN517" s="167"/>
      <c r="AO517" s="167"/>
      <c r="AP517" s="167"/>
      <c r="AQ517" s="167"/>
      <c r="AR517" s="167"/>
      <c r="AS517" s="167"/>
      <c r="AT517" s="114">
        <v>0</v>
      </c>
      <c r="AU517" s="114"/>
      <c r="AV517" s="114"/>
      <c r="AW517" s="114"/>
      <c r="AX517" s="114"/>
      <c r="AY517" s="114"/>
      <c r="AZ517" s="114"/>
      <c r="BA517" s="114"/>
      <c r="BB517" s="114"/>
      <c r="BC517" s="114"/>
      <c r="BD517" s="114"/>
      <c r="BE517" s="114"/>
      <c r="BF517" s="114"/>
      <c r="BG517" s="114"/>
      <c r="BH517" s="114"/>
      <c r="BI517" s="114"/>
      <c r="BJ517" s="114"/>
      <c r="BK517" s="114"/>
      <c r="BL517" s="114"/>
      <c r="BM517" s="114"/>
      <c r="BN517" s="114"/>
      <c r="BO517" s="114"/>
      <c r="BP517" s="114"/>
      <c r="BQ517" s="114"/>
      <c r="BR517" s="114"/>
      <c r="BS517" s="114"/>
      <c r="BT517" s="114"/>
      <c r="BU517" s="115">
        <v>0</v>
      </c>
      <c r="BV517" s="115"/>
      <c r="BW517" s="115"/>
      <c r="BX517" s="115"/>
      <c r="BY517" s="115"/>
      <c r="BZ517" s="115"/>
      <c r="CA517" s="115"/>
      <c r="CB517" s="115"/>
      <c r="CC517" s="115"/>
      <c r="CD517" s="115"/>
      <c r="CE517" s="115"/>
      <c r="CF517" s="115"/>
      <c r="CG517" s="115"/>
      <c r="CH517" s="115"/>
      <c r="CI517" s="115"/>
      <c r="CJ517" s="115"/>
      <c r="CK517" s="115"/>
      <c r="CL517" s="115"/>
      <c r="CM517" s="115"/>
      <c r="CN517" s="115"/>
    </row>
    <row r="518" spans="1:92" ht="15.75" customHeight="1">
      <c r="A518" s="167" t="s">
        <v>1084</v>
      </c>
      <c r="B518" s="167"/>
      <c r="C518" s="167"/>
      <c r="D518" s="167"/>
      <c r="E518" s="167"/>
      <c r="F518" s="167"/>
      <c r="G518" s="167"/>
      <c r="H518" s="167"/>
      <c r="I518" s="167"/>
      <c r="J518" s="167"/>
      <c r="K518" s="167"/>
      <c r="L518" s="167"/>
      <c r="M518" s="167"/>
      <c r="N518" s="167"/>
      <c r="O518" s="167"/>
      <c r="P518" s="167"/>
      <c r="Q518" s="167"/>
      <c r="R518" s="167"/>
      <c r="S518" s="167"/>
      <c r="T518" s="167"/>
      <c r="U518" s="167"/>
      <c r="V518" s="167"/>
      <c r="W518" s="167"/>
      <c r="X518" s="167"/>
      <c r="Y518" s="167"/>
      <c r="Z518" s="167"/>
      <c r="AA518" s="167"/>
      <c r="AB518" s="167"/>
      <c r="AC518" s="167"/>
      <c r="AD518" s="167"/>
      <c r="AE518" s="167"/>
      <c r="AF518" s="167"/>
      <c r="AG518" s="167"/>
      <c r="AH518" s="167"/>
      <c r="AI518" s="167"/>
      <c r="AJ518" s="167"/>
      <c r="AK518" s="167"/>
      <c r="AL518" s="167"/>
      <c r="AM518" s="167"/>
      <c r="AN518" s="167"/>
      <c r="AO518" s="167"/>
      <c r="AP518" s="167"/>
      <c r="AQ518" s="167"/>
      <c r="AR518" s="167"/>
      <c r="AS518" s="167"/>
      <c r="AT518" s="114">
        <v>0</v>
      </c>
      <c r="AU518" s="114"/>
      <c r="AV518" s="114"/>
      <c r="AW518" s="114"/>
      <c r="AX518" s="114"/>
      <c r="AY518" s="114"/>
      <c r="AZ518" s="114"/>
      <c r="BA518" s="114"/>
      <c r="BB518" s="114"/>
      <c r="BC518" s="114"/>
      <c r="BD518" s="114"/>
      <c r="BE518" s="114"/>
      <c r="BF518" s="114"/>
      <c r="BG518" s="114"/>
      <c r="BH518" s="114"/>
      <c r="BI518" s="114"/>
      <c r="BJ518" s="114"/>
      <c r="BK518" s="114"/>
      <c r="BL518" s="114"/>
      <c r="BM518" s="114"/>
      <c r="BN518" s="114"/>
      <c r="BO518" s="114"/>
      <c r="BP518" s="114"/>
      <c r="BQ518" s="114"/>
      <c r="BR518" s="114"/>
      <c r="BS518" s="114"/>
      <c r="BT518" s="114"/>
      <c r="BU518" s="115">
        <v>0</v>
      </c>
      <c r="BV518" s="115"/>
      <c r="BW518" s="115"/>
      <c r="BX518" s="115"/>
      <c r="BY518" s="115"/>
      <c r="BZ518" s="115"/>
      <c r="CA518" s="115"/>
      <c r="CB518" s="115"/>
      <c r="CC518" s="115"/>
      <c r="CD518" s="115"/>
      <c r="CE518" s="115"/>
      <c r="CF518" s="115"/>
      <c r="CG518" s="115"/>
      <c r="CH518" s="115"/>
      <c r="CI518" s="115"/>
      <c r="CJ518" s="115"/>
      <c r="CK518" s="115"/>
      <c r="CL518" s="115"/>
      <c r="CM518" s="115"/>
      <c r="CN518" s="115"/>
    </row>
    <row r="519" spans="1:92" ht="15.75" customHeight="1">
      <c r="A519" s="167" t="s">
        <v>1085</v>
      </c>
      <c r="B519" s="167"/>
      <c r="C519" s="167"/>
      <c r="D519" s="167"/>
      <c r="E519" s="167"/>
      <c r="F519" s="167"/>
      <c r="G519" s="167"/>
      <c r="H519" s="167"/>
      <c r="I519" s="167"/>
      <c r="J519" s="167"/>
      <c r="K519" s="167"/>
      <c r="L519" s="167"/>
      <c r="M519" s="167"/>
      <c r="N519" s="167"/>
      <c r="O519" s="167"/>
      <c r="P519" s="167"/>
      <c r="Q519" s="167"/>
      <c r="R519" s="167"/>
      <c r="S519" s="167"/>
      <c r="T519" s="167"/>
      <c r="U519" s="167"/>
      <c r="V519" s="167"/>
      <c r="W519" s="167"/>
      <c r="X519" s="167"/>
      <c r="Y519" s="167"/>
      <c r="Z519" s="167"/>
      <c r="AA519" s="167"/>
      <c r="AB519" s="167"/>
      <c r="AC519" s="167"/>
      <c r="AD519" s="167"/>
      <c r="AE519" s="167"/>
      <c r="AF519" s="167"/>
      <c r="AG519" s="167"/>
      <c r="AH519" s="167"/>
      <c r="AI519" s="167"/>
      <c r="AJ519" s="167"/>
      <c r="AK519" s="167"/>
      <c r="AL519" s="167"/>
      <c r="AM519" s="167"/>
      <c r="AN519" s="167"/>
      <c r="AO519" s="167"/>
      <c r="AP519" s="167"/>
      <c r="AQ519" s="167"/>
      <c r="AR519" s="167"/>
      <c r="AS519" s="167"/>
      <c r="AT519" s="114">
        <v>0</v>
      </c>
      <c r="AU519" s="114"/>
      <c r="AV519" s="114"/>
      <c r="AW519" s="114"/>
      <c r="AX519" s="114"/>
      <c r="AY519" s="114"/>
      <c r="AZ519" s="114"/>
      <c r="BA519" s="114"/>
      <c r="BB519" s="114"/>
      <c r="BC519" s="114"/>
      <c r="BD519" s="114"/>
      <c r="BE519" s="114"/>
      <c r="BF519" s="114"/>
      <c r="BG519" s="114"/>
      <c r="BH519" s="114"/>
      <c r="BI519" s="114"/>
      <c r="BJ519" s="114"/>
      <c r="BK519" s="114"/>
      <c r="BL519" s="114"/>
      <c r="BM519" s="114"/>
      <c r="BN519" s="114"/>
      <c r="BO519" s="114"/>
      <c r="BP519" s="114"/>
      <c r="BQ519" s="114"/>
      <c r="BR519" s="114"/>
      <c r="BS519" s="114"/>
      <c r="BT519" s="114"/>
      <c r="BU519" s="115">
        <v>0</v>
      </c>
      <c r="BV519" s="115"/>
      <c r="BW519" s="115"/>
      <c r="BX519" s="115"/>
      <c r="BY519" s="115"/>
      <c r="BZ519" s="115"/>
      <c r="CA519" s="115"/>
      <c r="CB519" s="115"/>
      <c r="CC519" s="115"/>
      <c r="CD519" s="115"/>
      <c r="CE519" s="115"/>
      <c r="CF519" s="115"/>
      <c r="CG519" s="115"/>
      <c r="CH519" s="115"/>
      <c r="CI519" s="115"/>
      <c r="CJ519" s="115"/>
      <c r="CK519" s="115"/>
      <c r="CL519" s="115"/>
      <c r="CM519" s="115"/>
      <c r="CN519" s="115"/>
    </row>
    <row r="520" spans="1:92" ht="15.75" customHeight="1">
      <c r="A520" s="167" t="s">
        <v>1086</v>
      </c>
      <c r="B520" s="167"/>
      <c r="C520" s="167"/>
      <c r="D520" s="167"/>
      <c r="E520" s="167"/>
      <c r="F520" s="167"/>
      <c r="G520" s="167"/>
      <c r="H520" s="167"/>
      <c r="I520" s="167"/>
      <c r="J520" s="167"/>
      <c r="K520" s="167"/>
      <c r="L520" s="167"/>
      <c r="M520" s="167"/>
      <c r="N520" s="167"/>
      <c r="O520" s="167"/>
      <c r="P520" s="167"/>
      <c r="Q520" s="167"/>
      <c r="R520" s="167"/>
      <c r="S520" s="167"/>
      <c r="T520" s="167"/>
      <c r="U520" s="167"/>
      <c r="V520" s="167"/>
      <c r="W520" s="167"/>
      <c r="X520" s="167"/>
      <c r="Y520" s="167"/>
      <c r="Z520" s="167"/>
      <c r="AA520" s="167"/>
      <c r="AB520" s="167"/>
      <c r="AC520" s="167"/>
      <c r="AD520" s="167"/>
      <c r="AE520" s="167"/>
      <c r="AF520" s="167"/>
      <c r="AG520" s="167"/>
      <c r="AH520" s="167"/>
      <c r="AI520" s="167"/>
      <c r="AJ520" s="167"/>
      <c r="AK520" s="167"/>
      <c r="AL520" s="167"/>
      <c r="AM520" s="167"/>
      <c r="AN520" s="167"/>
      <c r="AO520" s="167"/>
      <c r="AP520" s="167"/>
      <c r="AQ520" s="167"/>
      <c r="AR520" s="167"/>
      <c r="AS520" s="167"/>
      <c r="AT520" s="114">
        <v>0</v>
      </c>
      <c r="AU520" s="114"/>
      <c r="AV520" s="114"/>
      <c r="AW520" s="114"/>
      <c r="AX520" s="114"/>
      <c r="AY520" s="114"/>
      <c r="AZ520" s="114"/>
      <c r="BA520" s="114"/>
      <c r="BB520" s="114"/>
      <c r="BC520" s="114"/>
      <c r="BD520" s="114"/>
      <c r="BE520" s="114"/>
      <c r="BF520" s="114"/>
      <c r="BG520" s="114"/>
      <c r="BH520" s="114"/>
      <c r="BI520" s="114"/>
      <c r="BJ520" s="114"/>
      <c r="BK520" s="114"/>
      <c r="BL520" s="114"/>
      <c r="BM520" s="114"/>
      <c r="BN520" s="114"/>
      <c r="BO520" s="114"/>
      <c r="BP520" s="114"/>
      <c r="BQ520" s="114"/>
      <c r="BR520" s="114"/>
      <c r="BS520" s="114"/>
      <c r="BT520" s="114"/>
      <c r="BU520" s="115">
        <v>0</v>
      </c>
      <c r="BV520" s="115"/>
      <c r="BW520" s="115"/>
      <c r="BX520" s="115"/>
      <c r="BY520" s="115"/>
      <c r="BZ520" s="115"/>
      <c r="CA520" s="115"/>
      <c r="CB520" s="115"/>
      <c r="CC520" s="115"/>
      <c r="CD520" s="115"/>
      <c r="CE520" s="115"/>
      <c r="CF520" s="115"/>
      <c r="CG520" s="115"/>
      <c r="CH520" s="115"/>
      <c r="CI520" s="115"/>
      <c r="CJ520" s="115"/>
      <c r="CK520" s="115"/>
      <c r="CL520" s="115"/>
      <c r="CM520" s="115"/>
      <c r="CN520" s="115"/>
    </row>
    <row r="521" spans="1:92" ht="15.75" customHeight="1">
      <c r="A521" s="167" t="s">
        <v>1087</v>
      </c>
      <c r="B521" s="167"/>
      <c r="C521" s="167"/>
      <c r="D521" s="167"/>
      <c r="E521" s="167"/>
      <c r="F521" s="167"/>
      <c r="G521" s="167"/>
      <c r="H521" s="167"/>
      <c r="I521" s="167"/>
      <c r="J521" s="167"/>
      <c r="K521" s="167"/>
      <c r="L521" s="167"/>
      <c r="M521" s="167"/>
      <c r="N521" s="167"/>
      <c r="O521" s="167"/>
      <c r="P521" s="167"/>
      <c r="Q521" s="167"/>
      <c r="R521" s="167"/>
      <c r="S521" s="167"/>
      <c r="T521" s="167"/>
      <c r="U521" s="167"/>
      <c r="V521" s="167"/>
      <c r="W521" s="167"/>
      <c r="X521" s="167"/>
      <c r="Y521" s="167"/>
      <c r="Z521" s="167"/>
      <c r="AA521" s="167"/>
      <c r="AB521" s="167"/>
      <c r="AC521" s="167"/>
      <c r="AD521" s="167"/>
      <c r="AE521" s="167"/>
      <c r="AF521" s="167"/>
      <c r="AG521" s="167"/>
      <c r="AH521" s="167"/>
      <c r="AI521" s="167"/>
      <c r="AJ521" s="167"/>
      <c r="AK521" s="167"/>
      <c r="AL521" s="167"/>
      <c r="AM521" s="167"/>
      <c r="AN521" s="167"/>
      <c r="AO521" s="167"/>
      <c r="AP521" s="167"/>
      <c r="AQ521" s="167"/>
      <c r="AR521" s="167"/>
      <c r="AS521" s="167"/>
      <c r="AT521" s="114">
        <v>0</v>
      </c>
      <c r="AU521" s="114"/>
      <c r="AV521" s="114"/>
      <c r="AW521" s="114"/>
      <c r="AX521" s="114"/>
      <c r="AY521" s="114"/>
      <c r="AZ521" s="114"/>
      <c r="BA521" s="114"/>
      <c r="BB521" s="114"/>
      <c r="BC521" s="114"/>
      <c r="BD521" s="114"/>
      <c r="BE521" s="114"/>
      <c r="BF521" s="114"/>
      <c r="BG521" s="114"/>
      <c r="BH521" s="114"/>
      <c r="BI521" s="114"/>
      <c r="BJ521" s="114"/>
      <c r="BK521" s="114"/>
      <c r="BL521" s="114"/>
      <c r="BM521" s="114"/>
      <c r="BN521" s="114"/>
      <c r="BO521" s="114"/>
      <c r="BP521" s="114"/>
      <c r="BQ521" s="114"/>
      <c r="BR521" s="114"/>
      <c r="BS521" s="114"/>
      <c r="BT521" s="114"/>
      <c r="BU521" s="115">
        <v>0</v>
      </c>
      <c r="BV521" s="115"/>
      <c r="BW521" s="115"/>
      <c r="BX521" s="115"/>
      <c r="BY521" s="115"/>
      <c r="BZ521" s="115"/>
      <c r="CA521" s="115"/>
      <c r="CB521" s="115"/>
      <c r="CC521" s="115"/>
      <c r="CD521" s="115"/>
      <c r="CE521" s="115"/>
      <c r="CF521" s="115"/>
      <c r="CG521" s="115"/>
      <c r="CH521" s="115"/>
      <c r="CI521" s="115"/>
      <c r="CJ521" s="115"/>
      <c r="CK521" s="115"/>
      <c r="CL521" s="115"/>
      <c r="CM521" s="115"/>
      <c r="CN521" s="115"/>
    </row>
    <row r="522" spans="1:92" ht="15.75" customHeight="1">
      <c r="A522" s="167" t="s">
        <v>1088</v>
      </c>
      <c r="B522" s="167"/>
      <c r="C522" s="167"/>
      <c r="D522" s="167"/>
      <c r="E522" s="167"/>
      <c r="F522" s="167"/>
      <c r="G522" s="167"/>
      <c r="H522" s="167"/>
      <c r="I522" s="167"/>
      <c r="J522" s="167"/>
      <c r="K522" s="167"/>
      <c r="L522" s="167"/>
      <c r="M522" s="167"/>
      <c r="N522" s="167"/>
      <c r="O522" s="167"/>
      <c r="P522" s="167"/>
      <c r="Q522" s="167"/>
      <c r="R522" s="167"/>
      <c r="S522" s="167"/>
      <c r="T522" s="167"/>
      <c r="U522" s="167"/>
      <c r="V522" s="167"/>
      <c r="W522" s="167"/>
      <c r="X522" s="167"/>
      <c r="Y522" s="167"/>
      <c r="Z522" s="167"/>
      <c r="AA522" s="167"/>
      <c r="AB522" s="167"/>
      <c r="AC522" s="167"/>
      <c r="AD522" s="167"/>
      <c r="AE522" s="167"/>
      <c r="AF522" s="167"/>
      <c r="AG522" s="167"/>
      <c r="AH522" s="167"/>
      <c r="AI522" s="167"/>
      <c r="AJ522" s="167"/>
      <c r="AK522" s="167"/>
      <c r="AL522" s="167"/>
      <c r="AM522" s="167"/>
      <c r="AN522" s="167"/>
      <c r="AO522" s="167"/>
      <c r="AP522" s="167"/>
      <c r="AQ522" s="167"/>
      <c r="AR522" s="167"/>
      <c r="AS522" s="167"/>
      <c r="AT522" s="114">
        <v>0</v>
      </c>
      <c r="AU522" s="114"/>
      <c r="AV522" s="114"/>
      <c r="AW522" s="114"/>
      <c r="AX522" s="114"/>
      <c r="AY522" s="114"/>
      <c r="AZ522" s="114"/>
      <c r="BA522" s="114"/>
      <c r="BB522" s="114"/>
      <c r="BC522" s="114"/>
      <c r="BD522" s="114"/>
      <c r="BE522" s="114"/>
      <c r="BF522" s="114"/>
      <c r="BG522" s="114"/>
      <c r="BH522" s="114"/>
      <c r="BI522" s="114"/>
      <c r="BJ522" s="114"/>
      <c r="BK522" s="114"/>
      <c r="BL522" s="114"/>
      <c r="BM522" s="114"/>
      <c r="BN522" s="114"/>
      <c r="BO522" s="114"/>
      <c r="BP522" s="114"/>
      <c r="BQ522" s="114"/>
      <c r="BR522" s="114"/>
      <c r="BS522" s="114"/>
      <c r="BT522" s="114"/>
      <c r="BU522" s="115">
        <v>0</v>
      </c>
      <c r="BV522" s="115"/>
      <c r="BW522" s="115"/>
      <c r="BX522" s="115"/>
      <c r="BY522" s="115"/>
      <c r="BZ522" s="115"/>
      <c r="CA522" s="115"/>
      <c r="CB522" s="115"/>
      <c r="CC522" s="115"/>
      <c r="CD522" s="115"/>
      <c r="CE522" s="115"/>
      <c r="CF522" s="115"/>
      <c r="CG522" s="115"/>
      <c r="CH522" s="115"/>
      <c r="CI522" s="115"/>
      <c r="CJ522" s="115"/>
      <c r="CK522" s="115"/>
      <c r="CL522" s="115"/>
      <c r="CM522" s="115"/>
      <c r="CN522" s="115"/>
    </row>
    <row r="523" spans="1:92" ht="15.75" customHeight="1">
      <c r="A523" s="170" t="s">
        <v>844</v>
      </c>
      <c r="B523" s="170"/>
      <c r="C523" s="170"/>
      <c r="D523" s="170"/>
      <c r="E523" s="170"/>
      <c r="F523" s="170"/>
      <c r="G523" s="170"/>
      <c r="H523" s="170"/>
      <c r="I523" s="170"/>
      <c r="J523" s="170"/>
      <c r="K523" s="170"/>
      <c r="L523" s="170"/>
      <c r="M523" s="170"/>
      <c r="N523" s="170"/>
      <c r="O523" s="170"/>
      <c r="P523" s="170"/>
      <c r="Q523" s="170"/>
      <c r="R523" s="170"/>
      <c r="S523" s="170"/>
      <c r="T523" s="170"/>
      <c r="U523" s="170"/>
      <c r="V523" s="170"/>
      <c r="W523" s="170"/>
      <c r="X523" s="170"/>
      <c r="Y523" s="170"/>
      <c r="Z523" s="170"/>
      <c r="AA523" s="170"/>
      <c r="AB523" s="170"/>
      <c r="AC523" s="170"/>
      <c r="AD523" s="170"/>
      <c r="AE523" s="170"/>
      <c r="AF523" s="170"/>
      <c r="AG523" s="170"/>
      <c r="AH523" s="170"/>
      <c r="AI523" s="170"/>
      <c r="AJ523" s="170"/>
      <c r="AK523" s="170"/>
      <c r="AL523" s="170"/>
      <c r="AM523" s="170"/>
      <c r="AN523" s="170"/>
      <c r="AO523" s="170"/>
      <c r="AP523" s="170"/>
      <c r="AQ523" s="170"/>
      <c r="AR523" s="170"/>
      <c r="AS523" s="170"/>
      <c r="AT523" s="118">
        <v>0</v>
      </c>
      <c r="AU523" s="118"/>
      <c r="AV523" s="118"/>
      <c r="AW523" s="118"/>
      <c r="AX523" s="118"/>
      <c r="AY523" s="118"/>
      <c r="AZ523" s="118"/>
      <c r="BA523" s="118"/>
      <c r="BB523" s="118"/>
      <c r="BC523" s="118"/>
      <c r="BD523" s="118"/>
      <c r="BE523" s="118"/>
      <c r="BF523" s="118"/>
      <c r="BG523" s="118"/>
      <c r="BH523" s="118"/>
      <c r="BI523" s="118"/>
      <c r="BJ523" s="118"/>
      <c r="BK523" s="118"/>
      <c r="BL523" s="118"/>
      <c r="BM523" s="118"/>
      <c r="BN523" s="118"/>
      <c r="BO523" s="118"/>
      <c r="BP523" s="118"/>
      <c r="BQ523" s="118"/>
      <c r="BR523" s="118"/>
      <c r="BS523" s="118"/>
      <c r="BT523" s="118"/>
      <c r="BU523" s="119">
        <v>0</v>
      </c>
      <c r="BV523" s="119"/>
      <c r="BW523" s="119"/>
      <c r="BX523" s="119"/>
      <c r="BY523" s="119"/>
      <c r="BZ523" s="119"/>
      <c r="CA523" s="119"/>
      <c r="CB523" s="119"/>
      <c r="CC523" s="119"/>
      <c r="CD523" s="119"/>
      <c r="CE523" s="119"/>
      <c r="CF523" s="119"/>
      <c r="CG523" s="119"/>
      <c r="CH523" s="119"/>
      <c r="CI523" s="119"/>
      <c r="CJ523" s="119"/>
      <c r="CK523" s="119"/>
      <c r="CL523" s="119"/>
      <c r="CM523" s="119"/>
      <c r="CN523" s="119"/>
    </row>
    <row r="524" spans="1:92" ht="15.75" customHeight="1">
      <c r="A524" s="167"/>
      <c r="B524" s="167"/>
      <c r="C524" s="167"/>
      <c r="D524" s="167"/>
      <c r="E524" s="167"/>
      <c r="F524" s="167"/>
      <c r="G524" s="167"/>
      <c r="H524" s="167"/>
      <c r="I524" s="167"/>
      <c r="J524" s="167"/>
      <c r="K524" s="167"/>
      <c r="L524" s="167"/>
      <c r="M524" s="167"/>
      <c r="N524" s="167"/>
      <c r="O524" s="167"/>
      <c r="P524" s="167"/>
      <c r="Q524" s="167"/>
      <c r="R524" s="167"/>
      <c r="S524" s="167"/>
      <c r="T524" s="167"/>
      <c r="U524" s="167"/>
      <c r="V524" s="167"/>
      <c r="W524" s="167"/>
      <c r="X524" s="167"/>
      <c r="Y524" s="167"/>
      <c r="Z524" s="167"/>
      <c r="AA524" s="167"/>
      <c r="AB524" s="167"/>
      <c r="AC524" s="167"/>
      <c r="AD524" s="167"/>
      <c r="AE524" s="167"/>
      <c r="AF524" s="167"/>
      <c r="AG524" s="167"/>
      <c r="AH524" s="167"/>
      <c r="AI524" s="167"/>
      <c r="AJ524" s="167"/>
      <c r="AK524" s="167"/>
      <c r="AL524" s="167"/>
      <c r="AM524" s="167"/>
      <c r="AN524" s="167"/>
      <c r="AO524" s="167"/>
      <c r="AP524" s="167"/>
      <c r="AQ524" s="167"/>
      <c r="AR524" s="167"/>
      <c r="AS524" s="167"/>
      <c r="AT524" s="114">
        <v>0</v>
      </c>
      <c r="AU524" s="114"/>
      <c r="AV524" s="114"/>
      <c r="AW524" s="114"/>
      <c r="AX524" s="114"/>
      <c r="AY524" s="114"/>
      <c r="AZ524" s="114"/>
      <c r="BA524" s="114"/>
      <c r="BB524" s="114"/>
      <c r="BC524" s="114"/>
      <c r="BD524" s="114"/>
      <c r="BE524" s="114"/>
      <c r="BF524" s="114"/>
      <c r="BG524" s="114"/>
      <c r="BH524" s="114"/>
      <c r="BI524" s="114"/>
      <c r="BJ524" s="114"/>
      <c r="BK524" s="114"/>
      <c r="BL524" s="114"/>
      <c r="BM524" s="114"/>
      <c r="BN524" s="114"/>
      <c r="BO524" s="114"/>
      <c r="BP524" s="114"/>
      <c r="BQ524" s="114"/>
      <c r="BR524" s="114"/>
      <c r="BS524" s="114"/>
      <c r="BT524" s="114"/>
      <c r="BU524" s="115">
        <v>0</v>
      </c>
      <c r="BV524" s="115"/>
      <c r="BW524" s="115"/>
      <c r="BX524" s="115"/>
      <c r="BY524" s="115"/>
      <c r="BZ524" s="115"/>
      <c r="CA524" s="115"/>
      <c r="CB524" s="115"/>
      <c r="CC524" s="115"/>
      <c r="CD524" s="115"/>
      <c r="CE524" s="115"/>
      <c r="CF524" s="115"/>
      <c r="CG524" s="115"/>
      <c r="CH524" s="115"/>
      <c r="CI524" s="115"/>
      <c r="CJ524" s="115"/>
      <c r="CK524" s="115"/>
      <c r="CL524" s="115"/>
      <c r="CM524" s="115"/>
      <c r="CN524" s="115"/>
    </row>
    <row r="525" spans="1:92" ht="25.5" customHeight="1">
      <c r="A525" s="170" t="s">
        <v>1101</v>
      </c>
      <c r="B525" s="170"/>
      <c r="C525" s="170"/>
      <c r="D525" s="170"/>
      <c r="E525" s="170"/>
      <c r="F525" s="170"/>
      <c r="G525" s="170"/>
      <c r="H525" s="170"/>
      <c r="I525" s="170"/>
      <c r="J525" s="170"/>
      <c r="K525" s="170"/>
      <c r="L525" s="170"/>
      <c r="M525" s="170"/>
      <c r="N525" s="170"/>
      <c r="O525" s="170"/>
      <c r="P525" s="170"/>
      <c r="Q525" s="170"/>
      <c r="R525" s="170"/>
      <c r="S525" s="170"/>
      <c r="T525" s="170"/>
      <c r="U525" s="170"/>
      <c r="V525" s="170"/>
      <c r="W525" s="170"/>
      <c r="X525" s="170"/>
      <c r="Y525" s="170"/>
      <c r="Z525" s="170"/>
      <c r="AA525" s="170"/>
      <c r="AB525" s="170"/>
      <c r="AC525" s="170"/>
      <c r="AD525" s="170"/>
      <c r="AE525" s="170"/>
      <c r="AF525" s="170"/>
      <c r="AG525" s="170"/>
      <c r="AH525" s="170"/>
      <c r="AI525" s="170"/>
      <c r="AJ525" s="170"/>
      <c r="AK525" s="170"/>
      <c r="AL525" s="170"/>
      <c r="AM525" s="170"/>
      <c r="AN525" s="170"/>
      <c r="AO525" s="170"/>
      <c r="AP525" s="170"/>
      <c r="AQ525" s="170"/>
      <c r="AR525" s="170"/>
      <c r="AS525" s="170"/>
      <c r="AT525" s="118">
        <v>0</v>
      </c>
      <c r="AU525" s="118"/>
      <c r="AV525" s="118"/>
      <c r="AW525" s="118"/>
      <c r="AX525" s="118"/>
      <c r="AY525" s="118"/>
      <c r="AZ525" s="118"/>
      <c r="BA525" s="118"/>
      <c r="BB525" s="118"/>
      <c r="BC525" s="118"/>
      <c r="BD525" s="118"/>
      <c r="BE525" s="118"/>
      <c r="BF525" s="118"/>
      <c r="BG525" s="118"/>
      <c r="BH525" s="118"/>
      <c r="BI525" s="118"/>
      <c r="BJ525" s="118"/>
      <c r="BK525" s="118"/>
      <c r="BL525" s="118"/>
      <c r="BM525" s="118"/>
      <c r="BN525" s="118"/>
      <c r="BO525" s="118"/>
      <c r="BP525" s="118"/>
      <c r="BQ525" s="118"/>
      <c r="BR525" s="118"/>
      <c r="BS525" s="118"/>
      <c r="BT525" s="118"/>
      <c r="BU525" s="119">
        <v>0</v>
      </c>
      <c r="BV525" s="119"/>
      <c r="BW525" s="119"/>
      <c r="BX525" s="119"/>
      <c r="BY525" s="119"/>
      <c r="BZ525" s="119"/>
      <c r="CA525" s="119"/>
      <c r="CB525" s="119"/>
      <c r="CC525" s="119"/>
      <c r="CD525" s="119"/>
      <c r="CE525" s="119"/>
      <c r="CF525" s="119"/>
      <c r="CG525" s="119"/>
      <c r="CH525" s="119"/>
      <c r="CI525" s="119"/>
      <c r="CJ525" s="119"/>
      <c r="CK525" s="119"/>
      <c r="CL525" s="119"/>
      <c r="CM525" s="119"/>
      <c r="CN525" s="119"/>
    </row>
    <row r="526" spans="1:92" ht="25.5" customHeight="1">
      <c r="A526" s="167" t="s">
        <v>1091</v>
      </c>
      <c r="B526" s="167"/>
      <c r="C526" s="167"/>
      <c r="D526" s="167"/>
      <c r="E526" s="167"/>
      <c r="F526" s="167"/>
      <c r="G526" s="167"/>
      <c r="H526" s="167"/>
      <c r="I526" s="167"/>
      <c r="J526" s="167"/>
      <c r="K526" s="167"/>
      <c r="L526" s="167"/>
      <c r="M526" s="167"/>
      <c r="N526" s="167"/>
      <c r="O526" s="167"/>
      <c r="P526" s="167"/>
      <c r="Q526" s="167"/>
      <c r="R526" s="167"/>
      <c r="S526" s="167"/>
      <c r="T526" s="167"/>
      <c r="U526" s="167"/>
      <c r="V526" s="167"/>
      <c r="W526" s="167"/>
      <c r="X526" s="167"/>
      <c r="Y526" s="167"/>
      <c r="Z526" s="167"/>
      <c r="AA526" s="167"/>
      <c r="AB526" s="167"/>
      <c r="AC526" s="167"/>
      <c r="AD526" s="167"/>
      <c r="AE526" s="167"/>
      <c r="AF526" s="167"/>
      <c r="AG526" s="167"/>
      <c r="AH526" s="167"/>
      <c r="AI526" s="167"/>
      <c r="AJ526" s="167"/>
      <c r="AK526" s="167"/>
      <c r="AL526" s="167"/>
      <c r="AM526" s="167"/>
      <c r="AN526" s="167"/>
      <c r="AO526" s="167"/>
      <c r="AP526" s="167"/>
      <c r="AQ526" s="167"/>
      <c r="AR526" s="167"/>
      <c r="AS526" s="167"/>
      <c r="AT526" s="114">
        <v>0</v>
      </c>
      <c r="AU526" s="114"/>
      <c r="AV526" s="114"/>
      <c r="AW526" s="114"/>
      <c r="AX526" s="114"/>
      <c r="AY526" s="114"/>
      <c r="AZ526" s="114"/>
      <c r="BA526" s="114"/>
      <c r="BB526" s="114"/>
      <c r="BC526" s="114"/>
      <c r="BD526" s="114"/>
      <c r="BE526" s="114"/>
      <c r="BF526" s="114"/>
      <c r="BG526" s="114"/>
      <c r="BH526" s="114"/>
      <c r="BI526" s="114"/>
      <c r="BJ526" s="114"/>
      <c r="BK526" s="114"/>
      <c r="BL526" s="114"/>
      <c r="BM526" s="114"/>
      <c r="BN526" s="114"/>
      <c r="BO526" s="114"/>
      <c r="BP526" s="114"/>
      <c r="BQ526" s="114"/>
      <c r="BR526" s="114"/>
      <c r="BS526" s="114"/>
      <c r="BT526" s="114"/>
      <c r="BU526" s="115">
        <v>0</v>
      </c>
      <c r="BV526" s="115"/>
      <c r="BW526" s="115"/>
      <c r="BX526" s="115"/>
      <c r="BY526" s="115"/>
      <c r="BZ526" s="115"/>
      <c r="CA526" s="115"/>
      <c r="CB526" s="115"/>
      <c r="CC526" s="115"/>
      <c r="CD526" s="115"/>
      <c r="CE526" s="115"/>
      <c r="CF526" s="115"/>
      <c r="CG526" s="115"/>
      <c r="CH526" s="115"/>
      <c r="CI526" s="115"/>
      <c r="CJ526" s="115"/>
      <c r="CK526" s="115"/>
      <c r="CL526" s="115"/>
      <c r="CM526" s="115"/>
      <c r="CN526" s="115"/>
    </row>
    <row r="527" spans="1:92" ht="25.5" customHeight="1">
      <c r="A527" s="167" t="s">
        <v>1092</v>
      </c>
      <c r="B527" s="167"/>
      <c r="C527" s="167"/>
      <c r="D527" s="167"/>
      <c r="E527" s="167"/>
      <c r="F527" s="167"/>
      <c r="G527" s="167"/>
      <c r="H527" s="167"/>
      <c r="I527" s="167"/>
      <c r="J527" s="167"/>
      <c r="K527" s="167"/>
      <c r="L527" s="167"/>
      <c r="M527" s="167"/>
      <c r="N527" s="167"/>
      <c r="O527" s="167"/>
      <c r="P527" s="167"/>
      <c r="Q527" s="167"/>
      <c r="R527" s="167"/>
      <c r="S527" s="167"/>
      <c r="T527" s="167"/>
      <c r="U527" s="167"/>
      <c r="V527" s="167"/>
      <c r="W527" s="167"/>
      <c r="X527" s="167"/>
      <c r="Y527" s="167"/>
      <c r="Z527" s="167"/>
      <c r="AA527" s="167"/>
      <c r="AB527" s="167"/>
      <c r="AC527" s="167"/>
      <c r="AD527" s="167"/>
      <c r="AE527" s="167"/>
      <c r="AF527" s="167"/>
      <c r="AG527" s="167"/>
      <c r="AH527" s="167"/>
      <c r="AI527" s="167"/>
      <c r="AJ527" s="167"/>
      <c r="AK527" s="167"/>
      <c r="AL527" s="167"/>
      <c r="AM527" s="167"/>
      <c r="AN527" s="167"/>
      <c r="AO527" s="167"/>
      <c r="AP527" s="167"/>
      <c r="AQ527" s="167"/>
      <c r="AR527" s="167"/>
      <c r="AS527" s="167"/>
      <c r="AT527" s="114">
        <v>0</v>
      </c>
      <c r="AU527" s="114"/>
      <c r="AV527" s="114"/>
      <c r="AW527" s="114"/>
      <c r="AX527" s="114"/>
      <c r="AY527" s="114"/>
      <c r="AZ527" s="114"/>
      <c r="BA527" s="114"/>
      <c r="BB527" s="114"/>
      <c r="BC527" s="114"/>
      <c r="BD527" s="114"/>
      <c r="BE527" s="114"/>
      <c r="BF527" s="114"/>
      <c r="BG527" s="114"/>
      <c r="BH527" s="114"/>
      <c r="BI527" s="114"/>
      <c r="BJ527" s="114"/>
      <c r="BK527" s="114"/>
      <c r="BL527" s="114"/>
      <c r="BM527" s="114"/>
      <c r="BN527" s="114"/>
      <c r="BO527" s="114"/>
      <c r="BP527" s="114"/>
      <c r="BQ527" s="114"/>
      <c r="BR527" s="114"/>
      <c r="BS527" s="114"/>
      <c r="BT527" s="114"/>
      <c r="BU527" s="115">
        <v>0</v>
      </c>
      <c r="BV527" s="115"/>
      <c r="BW527" s="115"/>
      <c r="BX527" s="115"/>
      <c r="BY527" s="115"/>
      <c r="BZ527" s="115"/>
      <c r="CA527" s="115"/>
      <c r="CB527" s="115"/>
      <c r="CC527" s="115"/>
      <c r="CD527" s="115"/>
      <c r="CE527" s="115"/>
      <c r="CF527" s="115"/>
      <c r="CG527" s="115"/>
      <c r="CH527" s="115"/>
      <c r="CI527" s="115"/>
      <c r="CJ527" s="115"/>
      <c r="CK527" s="115"/>
      <c r="CL527" s="115"/>
      <c r="CM527" s="115"/>
      <c r="CN527" s="115"/>
    </row>
    <row r="528" spans="1:92" ht="15.75" customHeight="1">
      <c r="A528" s="167" t="s">
        <v>1093</v>
      </c>
      <c r="B528" s="167"/>
      <c r="C528" s="167"/>
      <c r="D528" s="167"/>
      <c r="E528" s="167"/>
      <c r="F528" s="167"/>
      <c r="G528" s="167"/>
      <c r="H528" s="167"/>
      <c r="I528" s="167"/>
      <c r="J528" s="167"/>
      <c r="K528" s="167"/>
      <c r="L528" s="167"/>
      <c r="M528" s="167"/>
      <c r="N528" s="167"/>
      <c r="O528" s="167"/>
      <c r="P528" s="167"/>
      <c r="Q528" s="167"/>
      <c r="R528" s="167"/>
      <c r="S528" s="167"/>
      <c r="T528" s="167"/>
      <c r="U528" s="167"/>
      <c r="V528" s="167"/>
      <c r="W528" s="167"/>
      <c r="X528" s="167"/>
      <c r="Y528" s="167"/>
      <c r="Z528" s="167"/>
      <c r="AA528" s="167"/>
      <c r="AB528" s="167"/>
      <c r="AC528" s="167"/>
      <c r="AD528" s="167"/>
      <c r="AE528" s="167"/>
      <c r="AF528" s="167"/>
      <c r="AG528" s="167"/>
      <c r="AH528" s="167"/>
      <c r="AI528" s="167"/>
      <c r="AJ528" s="167"/>
      <c r="AK528" s="167"/>
      <c r="AL528" s="167"/>
      <c r="AM528" s="167"/>
      <c r="AN528" s="167"/>
      <c r="AO528" s="167"/>
      <c r="AP528" s="167"/>
      <c r="AQ528" s="167"/>
      <c r="AR528" s="167"/>
      <c r="AS528" s="167"/>
      <c r="AT528" s="114">
        <v>0</v>
      </c>
      <c r="AU528" s="114"/>
      <c r="AV528" s="114"/>
      <c r="AW528" s="114"/>
      <c r="AX528" s="114"/>
      <c r="AY528" s="114"/>
      <c r="AZ528" s="114"/>
      <c r="BA528" s="114"/>
      <c r="BB528" s="114"/>
      <c r="BC528" s="114"/>
      <c r="BD528" s="114"/>
      <c r="BE528" s="114"/>
      <c r="BF528" s="114"/>
      <c r="BG528" s="114"/>
      <c r="BH528" s="114"/>
      <c r="BI528" s="114"/>
      <c r="BJ528" s="114"/>
      <c r="BK528" s="114"/>
      <c r="BL528" s="114"/>
      <c r="BM528" s="114"/>
      <c r="BN528" s="114"/>
      <c r="BO528" s="114"/>
      <c r="BP528" s="114"/>
      <c r="BQ528" s="114"/>
      <c r="BR528" s="114"/>
      <c r="BS528" s="114"/>
      <c r="BT528" s="114"/>
      <c r="BU528" s="115">
        <v>0</v>
      </c>
      <c r="BV528" s="115"/>
      <c r="BW528" s="115"/>
      <c r="BX528" s="115"/>
      <c r="BY528" s="115"/>
      <c r="BZ528" s="115"/>
      <c r="CA528" s="115"/>
      <c r="CB528" s="115"/>
      <c r="CC528" s="115"/>
      <c r="CD528" s="115"/>
      <c r="CE528" s="115"/>
      <c r="CF528" s="115"/>
      <c r="CG528" s="115"/>
      <c r="CH528" s="115"/>
      <c r="CI528" s="115"/>
      <c r="CJ528" s="115"/>
      <c r="CK528" s="115"/>
      <c r="CL528" s="115"/>
      <c r="CM528" s="115"/>
      <c r="CN528" s="115"/>
    </row>
    <row r="529" spans="1:92" ht="25.5" customHeight="1">
      <c r="A529" s="167" t="s">
        <v>1094</v>
      </c>
      <c r="B529" s="167"/>
      <c r="C529" s="167"/>
      <c r="D529" s="167"/>
      <c r="E529" s="167"/>
      <c r="F529" s="167"/>
      <c r="G529" s="167"/>
      <c r="H529" s="167"/>
      <c r="I529" s="167"/>
      <c r="J529" s="167"/>
      <c r="K529" s="167"/>
      <c r="L529" s="167"/>
      <c r="M529" s="167"/>
      <c r="N529" s="167"/>
      <c r="O529" s="167"/>
      <c r="P529" s="167"/>
      <c r="Q529" s="167"/>
      <c r="R529" s="167"/>
      <c r="S529" s="167"/>
      <c r="T529" s="167"/>
      <c r="U529" s="167"/>
      <c r="V529" s="167"/>
      <c r="W529" s="167"/>
      <c r="X529" s="167"/>
      <c r="Y529" s="167"/>
      <c r="Z529" s="167"/>
      <c r="AA529" s="167"/>
      <c r="AB529" s="167"/>
      <c r="AC529" s="167"/>
      <c r="AD529" s="167"/>
      <c r="AE529" s="167"/>
      <c r="AF529" s="167"/>
      <c r="AG529" s="167"/>
      <c r="AH529" s="167"/>
      <c r="AI529" s="167"/>
      <c r="AJ529" s="167"/>
      <c r="AK529" s="167"/>
      <c r="AL529" s="167"/>
      <c r="AM529" s="167"/>
      <c r="AN529" s="167"/>
      <c r="AO529" s="167"/>
      <c r="AP529" s="167"/>
      <c r="AQ529" s="167"/>
      <c r="AR529" s="167"/>
      <c r="AS529" s="167"/>
      <c r="AT529" s="114">
        <v>0</v>
      </c>
      <c r="AU529" s="114"/>
      <c r="AV529" s="114"/>
      <c r="AW529" s="114"/>
      <c r="AX529" s="114"/>
      <c r="AY529" s="114"/>
      <c r="AZ529" s="114"/>
      <c r="BA529" s="114"/>
      <c r="BB529" s="114"/>
      <c r="BC529" s="114"/>
      <c r="BD529" s="114"/>
      <c r="BE529" s="114"/>
      <c r="BF529" s="114"/>
      <c r="BG529" s="114"/>
      <c r="BH529" s="114"/>
      <c r="BI529" s="114"/>
      <c r="BJ529" s="114"/>
      <c r="BK529" s="114"/>
      <c r="BL529" s="114"/>
      <c r="BM529" s="114"/>
      <c r="BN529" s="114"/>
      <c r="BO529" s="114"/>
      <c r="BP529" s="114"/>
      <c r="BQ529" s="114"/>
      <c r="BR529" s="114"/>
      <c r="BS529" s="114"/>
      <c r="BT529" s="114"/>
      <c r="BU529" s="115">
        <v>0</v>
      </c>
      <c r="BV529" s="115"/>
      <c r="BW529" s="115"/>
      <c r="BX529" s="115"/>
      <c r="BY529" s="115"/>
      <c r="BZ529" s="115"/>
      <c r="CA529" s="115"/>
      <c r="CB529" s="115"/>
      <c r="CC529" s="115"/>
      <c r="CD529" s="115"/>
      <c r="CE529" s="115"/>
      <c r="CF529" s="115"/>
      <c r="CG529" s="115"/>
      <c r="CH529" s="115"/>
      <c r="CI529" s="115"/>
      <c r="CJ529" s="115"/>
      <c r="CK529" s="115"/>
      <c r="CL529" s="115"/>
      <c r="CM529" s="115"/>
      <c r="CN529" s="115"/>
    </row>
    <row r="530" spans="1:92" ht="15.75" customHeight="1">
      <c r="A530" s="170" t="s">
        <v>844</v>
      </c>
      <c r="B530" s="170"/>
      <c r="C530" s="170"/>
      <c r="D530" s="170"/>
      <c r="E530" s="170"/>
      <c r="F530" s="170"/>
      <c r="G530" s="170"/>
      <c r="H530" s="170"/>
      <c r="I530" s="170"/>
      <c r="J530" s="170"/>
      <c r="K530" s="170"/>
      <c r="L530" s="170"/>
      <c r="M530" s="170"/>
      <c r="N530" s="170"/>
      <c r="O530" s="170"/>
      <c r="P530" s="170"/>
      <c r="Q530" s="170"/>
      <c r="R530" s="170"/>
      <c r="S530" s="170"/>
      <c r="T530" s="170"/>
      <c r="U530" s="170"/>
      <c r="V530" s="170"/>
      <c r="W530" s="170"/>
      <c r="X530" s="170"/>
      <c r="Y530" s="170"/>
      <c r="Z530" s="170"/>
      <c r="AA530" s="170"/>
      <c r="AB530" s="170"/>
      <c r="AC530" s="170"/>
      <c r="AD530" s="170"/>
      <c r="AE530" s="170"/>
      <c r="AF530" s="170"/>
      <c r="AG530" s="170"/>
      <c r="AH530" s="170"/>
      <c r="AI530" s="170"/>
      <c r="AJ530" s="170"/>
      <c r="AK530" s="170"/>
      <c r="AL530" s="170"/>
      <c r="AM530" s="170"/>
      <c r="AN530" s="170"/>
      <c r="AO530" s="170"/>
      <c r="AP530" s="170"/>
      <c r="AQ530" s="170"/>
      <c r="AR530" s="170"/>
      <c r="AS530" s="170"/>
      <c r="AT530" s="118">
        <v>0</v>
      </c>
      <c r="AU530" s="118"/>
      <c r="AV530" s="118"/>
      <c r="AW530" s="118"/>
      <c r="AX530" s="118"/>
      <c r="AY530" s="118"/>
      <c r="AZ530" s="118"/>
      <c r="BA530" s="118"/>
      <c r="BB530" s="118"/>
      <c r="BC530" s="118"/>
      <c r="BD530" s="118"/>
      <c r="BE530" s="118"/>
      <c r="BF530" s="118"/>
      <c r="BG530" s="118"/>
      <c r="BH530" s="118"/>
      <c r="BI530" s="118"/>
      <c r="BJ530" s="118"/>
      <c r="BK530" s="118"/>
      <c r="BL530" s="118"/>
      <c r="BM530" s="118"/>
      <c r="BN530" s="118"/>
      <c r="BO530" s="118"/>
      <c r="BP530" s="118"/>
      <c r="BQ530" s="118"/>
      <c r="BR530" s="118"/>
      <c r="BS530" s="118"/>
      <c r="BT530" s="118"/>
      <c r="BU530" s="119">
        <v>0</v>
      </c>
      <c r="BV530" s="119"/>
      <c r="BW530" s="119"/>
      <c r="BX530" s="119"/>
      <c r="BY530" s="119"/>
      <c r="BZ530" s="119"/>
      <c r="CA530" s="119"/>
      <c r="CB530" s="119"/>
      <c r="CC530" s="119"/>
      <c r="CD530" s="119"/>
      <c r="CE530" s="119"/>
      <c r="CF530" s="119"/>
      <c r="CG530" s="119"/>
      <c r="CH530" s="119"/>
      <c r="CI530" s="119"/>
      <c r="CJ530" s="119"/>
      <c r="CK530" s="119"/>
      <c r="CL530" s="119"/>
      <c r="CM530" s="119"/>
      <c r="CN530" s="119"/>
    </row>
    <row r="531" spans="1:92" ht="15.75" customHeight="1">
      <c r="A531" s="167"/>
      <c r="B531" s="167"/>
      <c r="C531" s="167"/>
      <c r="D531" s="167"/>
      <c r="E531" s="167"/>
      <c r="F531" s="167"/>
      <c r="G531" s="167"/>
      <c r="H531" s="167"/>
      <c r="I531" s="167"/>
      <c r="J531" s="167"/>
      <c r="K531" s="167"/>
      <c r="L531" s="167"/>
      <c r="M531" s="167"/>
      <c r="N531" s="167"/>
      <c r="O531" s="167"/>
      <c r="P531" s="167"/>
      <c r="Q531" s="167"/>
      <c r="R531" s="167"/>
      <c r="S531" s="167"/>
      <c r="T531" s="167"/>
      <c r="U531" s="167"/>
      <c r="V531" s="167"/>
      <c r="W531" s="167"/>
      <c r="X531" s="167"/>
      <c r="Y531" s="167"/>
      <c r="Z531" s="167"/>
      <c r="AA531" s="167"/>
      <c r="AB531" s="167"/>
      <c r="AC531" s="167"/>
      <c r="AD531" s="167"/>
      <c r="AE531" s="167"/>
      <c r="AF531" s="167"/>
      <c r="AG531" s="167"/>
      <c r="AH531" s="167"/>
      <c r="AI531" s="167"/>
      <c r="AJ531" s="167"/>
      <c r="AK531" s="167"/>
      <c r="AL531" s="167"/>
      <c r="AM531" s="167"/>
      <c r="AN531" s="167"/>
      <c r="AO531" s="167"/>
      <c r="AP531" s="167"/>
      <c r="AQ531" s="167"/>
      <c r="AR531" s="167"/>
      <c r="AS531" s="167"/>
      <c r="AT531" s="114">
        <v>0</v>
      </c>
      <c r="AU531" s="114"/>
      <c r="AV531" s="114"/>
      <c r="AW531" s="114"/>
      <c r="AX531" s="114"/>
      <c r="AY531" s="114"/>
      <c r="AZ531" s="114"/>
      <c r="BA531" s="114"/>
      <c r="BB531" s="114"/>
      <c r="BC531" s="114"/>
      <c r="BD531" s="114"/>
      <c r="BE531" s="114"/>
      <c r="BF531" s="114"/>
      <c r="BG531" s="114"/>
      <c r="BH531" s="114"/>
      <c r="BI531" s="114"/>
      <c r="BJ531" s="114"/>
      <c r="BK531" s="114"/>
      <c r="BL531" s="114"/>
      <c r="BM531" s="114"/>
      <c r="BN531" s="114"/>
      <c r="BO531" s="114"/>
      <c r="BP531" s="114"/>
      <c r="BQ531" s="114"/>
      <c r="BR531" s="114"/>
      <c r="BS531" s="114"/>
      <c r="BT531" s="114"/>
      <c r="BU531" s="115">
        <v>0</v>
      </c>
      <c r="BV531" s="115"/>
      <c r="BW531" s="115"/>
      <c r="BX531" s="115"/>
      <c r="BY531" s="115"/>
      <c r="BZ531" s="115"/>
      <c r="CA531" s="115"/>
      <c r="CB531" s="115"/>
      <c r="CC531" s="115"/>
      <c r="CD531" s="115"/>
      <c r="CE531" s="115"/>
      <c r="CF531" s="115"/>
      <c r="CG531" s="115"/>
      <c r="CH531" s="115"/>
      <c r="CI531" s="115"/>
      <c r="CJ531" s="115"/>
      <c r="CK531" s="115"/>
      <c r="CL531" s="115"/>
      <c r="CM531" s="115"/>
      <c r="CN531" s="115"/>
    </row>
    <row r="532" spans="1:92" ht="15.75" customHeight="1">
      <c r="A532" s="170" t="s">
        <v>1102</v>
      </c>
      <c r="B532" s="170"/>
      <c r="C532" s="170"/>
      <c r="D532" s="170"/>
      <c r="E532" s="170"/>
      <c r="F532" s="170"/>
      <c r="G532" s="170"/>
      <c r="H532" s="170"/>
      <c r="I532" s="170"/>
      <c r="J532" s="170"/>
      <c r="K532" s="170"/>
      <c r="L532" s="170"/>
      <c r="M532" s="170"/>
      <c r="N532" s="170"/>
      <c r="O532" s="170"/>
      <c r="P532" s="170"/>
      <c r="Q532" s="170"/>
      <c r="R532" s="170"/>
      <c r="S532" s="170"/>
      <c r="T532" s="170"/>
      <c r="U532" s="170"/>
      <c r="V532" s="170"/>
      <c r="W532" s="170"/>
      <c r="X532" s="170"/>
      <c r="Y532" s="170"/>
      <c r="Z532" s="170"/>
      <c r="AA532" s="170"/>
      <c r="AB532" s="170"/>
      <c r="AC532" s="170"/>
      <c r="AD532" s="170"/>
      <c r="AE532" s="170"/>
      <c r="AF532" s="170"/>
      <c r="AG532" s="170"/>
      <c r="AH532" s="170"/>
      <c r="AI532" s="170"/>
      <c r="AJ532" s="170"/>
      <c r="AK532" s="170"/>
      <c r="AL532" s="170"/>
      <c r="AM532" s="170"/>
      <c r="AN532" s="170"/>
      <c r="AO532" s="170"/>
      <c r="AP532" s="170"/>
      <c r="AQ532" s="170"/>
      <c r="AR532" s="170"/>
      <c r="AS532" s="170"/>
      <c r="AT532" s="118">
        <v>0</v>
      </c>
      <c r="AU532" s="118"/>
      <c r="AV532" s="118"/>
      <c r="AW532" s="118"/>
      <c r="AX532" s="118"/>
      <c r="AY532" s="118"/>
      <c r="AZ532" s="118"/>
      <c r="BA532" s="118"/>
      <c r="BB532" s="118"/>
      <c r="BC532" s="118"/>
      <c r="BD532" s="118"/>
      <c r="BE532" s="118"/>
      <c r="BF532" s="118"/>
      <c r="BG532" s="118"/>
      <c r="BH532" s="118"/>
      <c r="BI532" s="118"/>
      <c r="BJ532" s="118"/>
      <c r="BK532" s="118"/>
      <c r="BL532" s="118"/>
      <c r="BM532" s="118"/>
      <c r="BN532" s="118"/>
      <c r="BO532" s="118"/>
      <c r="BP532" s="118"/>
      <c r="BQ532" s="118"/>
      <c r="BR532" s="118"/>
      <c r="BS532" s="118"/>
      <c r="BT532" s="118"/>
      <c r="BU532" s="119">
        <v>0</v>
      </c>
      <c r="BV532" s="119"/>
      <c r="BW532" s="119"/>
      <c r="BX532" s="119"/>
      <c r="BY532" s="119"/>
      <c r="BZ532" s="119"/>
      <c r="CA532" s="119"/>
      <c r="CB532" s="119"/>
      <c r="CC532" s="119"/>
      <c r="CD532" s="119"/>
      <c r="CE532" s="119"/>
      <c r="CF532" s="119"/>
      <c r="CG532" s="119"/>
      <c r="CH532" s="119"/>
      <c r="CI532" s="119"/>
      <c r="CJ532" s="119"/>
      <c r="CK532" s="119"/>
      <c r="CL532" s="119"/>
      <c r="CM532" s="119"/>
      <c r="CN532" s="119"/>
    </row>
    <row r="533" spans="1:92" ht="15.75" customHeight="1">
      <c r="A533" s="170" t="s">
        <v>844</v>
      </c>
      <c r="B533" s="170"/>
      <c r="C533" s="170"/>
      <c r="D533" s="170"/>
      <c r="E533" s="170"/>
      <c r="F533" s="170"/>
      <c r="G533" s="170"/>
      <c r="H533" s="170"/>
      <c r="I533" s="170"/>
      <c r="J533" s="170"/>
      <c r="K533" s="170"/>
      <c r="L533" s="170"/>
      <c r="M533" s="170"/>
      <c r="N533" s="170"/>
      <c r="O533" s="170"/>
      <c r="P533" s="170"/>
      <c r="Q533" s="170"/>
      <c r="R533" s="170"/>
      <c r="S533" s="170"/>
      <c r="T533" s="170"/>
      <c r="U533" s="170"/>
      <c r="V533" s="170"/>
      <c r="W533" s="170"/>
      <c r="X533" s="170"/>
      <c r="Y533" s="170"/>
      <c r="Z533" s="170"/>
      <c r="AA533" s="170"/>
      <c r="AB533" s="170"/>
      <c r="AC533" s="170"/>
      <c r="AD533" s="170"/>
      <c r="AE533" s="170"/>
      <c r="AF533" s="170"/>
      <c r="AG533" s="170"/>
      <c r="AH533" s="170"/>
      <c r="AI533" s="170"/>
      <c r="AJ533" s="170"/>
      <c r="AK533" s="170"/>
      <c r="AL533" s="170"/>
      <c r="AM533" s="170"/>
      <c r="AN533" s="170"/>
      <c r="AO533" s="170"/>
      <c r="AP533" s="170"/>
      <c r="AQ533" s="170"/>
      <c r="AR533" s="170"/>
      <c r="AS533" s="170"/>
      <c r="AT533" s="118">
        <v>0</v>
      </c>
      <c r="AU533" s="118"/>
      <c r="AV533" s="118"/>
      <c r="AW533" s="118"/>
      <c r="AX533" s="118"/>
      <c r="AY533" s="118"/>
      <c r="AZ533" s="118"/>
      <c r="BA533" s="118"/>
      <c r="BB533" s="118"/>
      <c r="BC533" s="118"/>
      <c r="BD533" s="118"/>
      <c r="BE533" s="118"/>
      <c r="BF533" s="118"/>
      <c r="BG533" s="118"/>
      <c r="BH533" s="118"/>
      <c r="BI533" s="118"/>
      <c r="BJ533" s="118"/>
      <c r="BK533" s="118"/>
      <c r="BL533" s="118"/>
      <c r="BM533" s="118"/>
      <c r="BN533" s="118"/>
      <c r="BO533" s="118"/>
      <c r="BP533" s="118"/>
      <c r="BQ533" s="118"/>
      <c r="BR533" s="118"/>
      <c r="BS533" s="118"/>
      <c r="BT533" s="118"/>
      <c r="BU533" s="119">
        <v>0</v>
      </c>
      <c r="BV533" s="119"/>
      <c r="BW533" s="119"/>
      <c r="BX533" s="119"/>
      <c r="BY533" s="119"/>
      <c r="BZ533" s="119"/>
      <c r="CA533" s="119"/>
      <c r="CB533" s="119"/>
      <c r="CC533" s="119"/>
      <c r="CD533" s="119"/>
      <c r="CE533" s="119"/>
      <c r="CF533" s="119"/>
      <c r="CG533" s="119"/>
      <c r="CH533" s="119"/>
      <c r="CI533" s="119"/>
      <c r="CJ533" s="119"/>
      <c r="CK533" s="119"/>
      <c r="CL533" s="119"/>
      <c r="CM533" s="119"/>
      <c r="CN533" s="119"/>
    </row>
    <row r="534" spans="1:92" ht="15.75" customHeight="1">
      <c r="A534" s="167"/>
      <c r="B534" s="167"/>
      <c r="C534" s="167"/>
      <c r="D534" s="167"/>
      <c r="E534" s="167"/>
      <c r="F534" s="167"/>
      <c r="G534" s="167"/>
      <c r="H534" s="167"/>
      <c r="I534" s="167"/>
      <c r="J534" s="167"/>
      <c r="K534" s="167"/>
      <c r="L534" s="167"/>
      <c r="M534" s="167"/>
      <c r="N534" s="167"/>
      <c r="O534" s="167"/>
      <c r="P534" s="167"/>
      <c r="Q534" s="167"/>
      <c r="R534" s="167"/>
      <c r="S534" s="167"/>
      <c r="T534" s="167"/>
      <c r="U534" s="167"/>
      <c r="V534" s="167"/>
      <c r="W534" s="167"/>
      <c r="X534" s="167"/>
      <c r="Y534" s="167"/>
      <c r="Z534" s="167"/>
      <c r="AA534" s="167"/>
      <c r="AB534" s="167"/>
      <c r="AC534" s="167"/>
      <c r="AD534" s="167"/>
      <c r="AE534" s="167"/>
      <c r="AF534" s="167"/>
      <c r="AG534" s="167"/>
      <c r="AH534" s="167"/>
      <c r="AI534" s="167"/>
      <c r="AJ534" s="167"/>
      <c r="AK534" s="167"/>
      <c r="AL534" s="167"/>
      <c r="AM534" s="167"/>
      <c r="AN534" s="167"/>
      <c r="AO534" s="167"/>
      <c r="AP534" s="167"/>
      <c r="AQ534" s="167"/>
      <c r="AR534" s="167"/>
      <c r="AS534" s="167"/>
      <c r="AT534" s="114">
        <v>0</v>
      </c>
      <c r="AU534" s="114"/>
      <c r="AV534" s="114"/>
      <c r="AW534" s="114"/>
      <c r="AX534" s="114"/>
      <c r="AY534" s="114"/>
      <c r="AZ534" s="114"/>
      <c r="BA534" s="114"/>
      <c r="BB534" s="114"/>
      <c r="BC534" s="114"/>
      <c r="BD534" s="114"/>
      <c r="BE534" s="114"/>
      <c r="BF534" s="114"/>
      <c r="BG534" s="114"/>
      <c r="BH534" s="114"/>
      <c r="BI534" s="114"/>
      <c r="BJ534" s="114"/>
      <c r="BK534" s="114"/>
      <c r="BL534" s="114"/>
      <c r="BM534" s="114"/>
      <c r="BN534" s="114"/>
      <c r="BO534" s="114"/>
      <c r="BP534" s="114"/>
      <c r="BQ534" s="114"/>
      <c r="BR534" s="114"/>
      <c r="BS534" s="114"/>
      <c r="BT534" s="114"/>
      <c r="BU534" s="115">
        <v>0</v>
      </c>
      <c r="BV534" s="115"/>
      <c r="BW534" s="115"/>
      <c r="BX534" s="115"/>
      <c r="BY534" s="115"/>
      <c r="BZ534" s="115"/>
      <c r="CA534" s="115"/>
      <c r="CB534" s="115"/>
      <c r="CC534" s="115"/>
      <c r="CD534" s="115"/>
      <c r="CE534" s="115"/>
      <c r="CF534" s="115"/>
      <c r="CG534" s="115"/>
      <c r="CH534" s="115"/>
      <c r="CI534" s="115"/>
      <c r="CJ534" s="115"/>
      <c r="CK534" s="115"/>
      <c r="CL534" s="115"/>
      <c r="CM534" s="115"/>
      <c r="CN534" s="115"/>
    </row>
    <row r="535" spans="1:92" ht="15.75" customHeight="1">
      <c r="A535" s="170" t="s">
        <v>1103</v>
      </c>
      <c r="B535" s="170"/>
      <c r="C535" s="170"/>
      <c r="D535" s="170"/>
      <c r="E535" s="170"/>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18">
        <v>0</v>
      </c>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9">
        <v>0</v>
      </c>
      <c r="BV535" s="119"/>
      <c r="BW535" s="119"/>
      <c r="BX535" s="119"/>
      <c r="BY535" s="119"/>
      <c r="BZ535" s="119"/>
      <c r="CA535" s="119"/>
      <c r="CB535" s="119"/>
      <c r="CC535" s="119"/>
      <c r="CD535" s="119"/>
      <c r="CE535" s="119"/>
      <c r="CF535" s="119"/>
      <c r="CG535" s="119"/>
      <c r="CH535" s="119"/>
      <c r="CI535" s="119"/>
      <c r="CJ535" s="119"/>
      <c r="CK535" s="119"/>
      <c r="CL535" s="119"/>
      <c r="CM535" s="119"/>
      <c r="CN535" s="119"/>
    </row>
    <row r="536" spans="1:92" ht="15.75" customHeight="1">
      <c r="A536" s="170" t="s">
        <v>844</v>
      </c>
      <c r="B536" s="170"/>
      <c r="C536" s="170"/>
      <c r="D536" s="170"/>
      <c r="E536" s="170"/>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18">
        <v>0</v>
      </c>
      <c r="AU536" s="118"/>
      <c r="AV536" s="118"/>
      <c r="AW536" s="118"/>
      <c r="AX536" s="118"/>
      <c r="AY536" s="118"/>
      <c r="AZ536" s="118"/>
      <c r="BA536" s="118"/>
      <c r="BB536" s="118"/>
      <c r="BC536" s="118"/>
      <c r="BD536" s="118"/>
      <c r="BE536" s="118"/>
      <c r="BF536" s="118"/>
      <c r="BG536" s="118"/>
      <c r="BH536" s="118"/>
      <c r="BI536" s="118"/>
      <c r="BJ536" s="118"/>
      <c r="BK536" s="118"/>
      <c r="BL536" s="118"/>
      <c r="BM536" s="118"/>
      <c r="BN536" s="118"/>
      <c r="BO536" s="118"/>
      <c r="BP536" s="118"/>
      <c r="BQ536" s="118"/>
      <c r="BR536" s="118"/>
      <c r="BS536" s="118"/>
      <c r="BT536" s="118"/>
      <c r="BU536" s="119">
        <v>0</v>
      </c>
      <c r="BV536" s="119"/>
      <c r="BW536" s="119"/>
      <c r="BX536" s="119"/>
      <c r="BY536" s="119"/>
      <c r="BZ536" s="119"/>
      <c r="CA536" s="119"/>
      <c r="CB536" s="119"/>
      <c r="CC536" s="119"/>
      <c r="CD536" s="119"/>
      <c r="CE536" s="119"/>
      <c r="CF536" s="119"/>
      <c r="CG536" s="119"/>
      <c r="CH536" s="119"/>
      <c r="CI536" s="119"/>
      <c r="CJ536" s="119"/>
      <c r="CK536" s="119"/>
      <c r="CL536" s="119"/>
      <c r="CM536" s="119"/>
      <c r="CN536" s="119"/>
    </row>
    <row r="537" spans="1:92" ht="15.75" customHeight="1">
      <c r="A537" s="167"/>
      <c r="B537" s="167"/>
      <c r="C537" s="167"/>
      <c r="D537" s="167"/>
      <c r="E537" s="167"/>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14">
        <v>0</v>
      </c>
      <c r="AU537" s="114"/>
      <c r="AV537" s="114"/>
      <c r="AW537" s="114"/>
      <c r="AX537" s="114"/>
      <c r="AY537" s="114"/>
      <c r="AZ537" s="114"/>
      <c r="BA537" s="114"/>
      <c r="BB537" s="114"/>
      <c r="BC537" s="114"/>
      <c r="BD537" s="114"/>
      <c r="BE537" s="114"/>
      <c r="BF537" s="114"/>
      <c r="BG537" s="114"/>
      <c r="BH537" s="114"/>
      <c r="BI537" s="114"/>
      <c r="BJ537" s="114"/>
      <c r="BK537" s="114"/>
      <c r="BL537" s="114"/>
      <c r="BM537" s="114"/>
      <c r="BN537" s="114"/>
      <c r="BO537" s="114"/>
      <c r="BP537" s="114"/>
      <c r="BQ537" s="114"/>
      <c r="BR537" s="114"/>
      <c r="BS537" s="114"/>
      <c r="BT537" s="114"/>
      <c r="BU537" s="115">
        <v>0</v>
      </c>
      <c r="BV537" s="115"/>
      <c r="BW537" s="115"/>
      <c r="BX537" s="115"/>
      <c r="BY537" s="115"/>
      <c r="BZ537" s="115"/>
      <c r="CA537" s="115"/>
      <c r="CB537" s="115"/>
      <c r="CC537" s="115"/>
      <c r="CD537" s="115"/>
      <c r="CE537" s="115"/>
      <c r="CF537" s="115"/>
      <c r="CG537" s="115"/>
      <c r="CH537" s="115"/>
      <c r="CI537" s="115"/>
      <c r="CJ537" s="115"/>
      <c r="CK537" s="115"/>
      <c r="CL537" s="115"/>
      <c r="CM537" s="115"/>
      <c r="CN537" s="115"/>
    </row>
    <row r="538" spans="1:92" ht="15.75" customHeight="1">
      <c r="A538" s="170" t="s">
        <v>1104</v>
      </c>
      <c r="B538" s="170"/>
      <c r="C538" s="170"/>
      <c r="D538" s="170"/>
      <c r="E538" s="170"/>
      <c r="F538" s="170"/>
      <c r="G538" s="170"/>
      <c r="H538" s="170"/>
      <c r="I538" s="170"/>
      <c r="J538" s="170"/>
      <c r="K538" s="170"/>
      <c r="L538" s="170"/>
      <c r="M538" s="170"/>
      <c r="N538" s="170"/>
      <c r="O538" s="170"/>
      <c r="P538" s="170"/>
      <c r="Q538" s="170"/>
      <c r="R538" s="170"/>
      <c r="S538" s="170"/>
      <c r="T538" s="170"/>
      <c r="U538" s="170"/>
      <c r="V538" s="170"/>
      <c r="W538" s="170"/>
      <c r="X538" s="170"/>
      <c r="Y538" s="170"/>
      <c r="Z538" s="170"/>
      <c r="AA538" s="170"/>
      <c r="AB538" s="170"/>
      <c r="AC538" s="170"/>
      <c r="AD538" s="170"/>
      <c r="AE538" s="170"/>
      <c r="AF538" s="170"/>
      <c r="AG538" s="170"/>
      <c r="AH538" s="170"/>
      <c r="AI538" s="170"/>
      <c r="AJ538" s="170"/>
      <c r="AK538" s="170"/>
      <c r="AL538" s="170"/>
      <c r="AM538" s="170"/>
      <c r="AN538" s="170"/>
      <c r="AO538" s="170"/>
      <c r="AP538" s="170"/>
      <c r="AQ538" s="170"/>
      <c r="AR538" s="170"/>
      <c r="AS538" s="170"/>
      <c r="AT538" s="118">
        <v>0</v>
      </c>
      <c r="AU538" s="118"/>
      <c r="AV538" s="118"/>
      <c r="AW538" s="118"/>
      <c r="AX538" s="118"/>
      <c r="AY538" s="118"/>
      <c r="AZ538" s="118"/>
      <c r="BA538" s="118"/>
      <c r="BB538" s="118"/>
      <c r="BC538" s="118"/>
      <c r="BD538" s="118"/>
      <c r="BE538" s="118"/>
      <c r="BF538" s="118"/>
      <c r="BG538" s="118"/>
      <c r="BH538" s="118"/>
      <c r="BI538" s="118"/>
      <c r="BJ538" s="118"/>
      <c r="BK538" s="118"/>
      <c r="BL538" s="118"/>
      <c r="BM538" s="118"/>
      <c r="BN538" s="118"/>
      <c r="BO538" s="118"/>
      <c r="BP538" s="118"/>
      <c r="BQ538" s="118"/>
      <c r="BR538" s="118"/>
      <c r="BS538" s="118"/>
      <c r="BT538" s="118"/>
      <c r="BU538" s="119">
        <v>0</v>
      </c>
      <c r="BV538" s="119"/>
      <c r="BW538" s="119"/>
      <c r="BX538" s="119"/>
      <c r="BY538" s="119"/>
      <c r="BZ538" s="119"/>
      <c r="CA538" s="119"/>
      <c r="CB538" s="119"/>
      <c r="CC538" s="119"/>
      <c r="CD538" s="119"/>
      <c r="CE538" s="119"/>
      <c r="CF538" s="119"/>
      <c r="CG538" s="119"/>
      <c r="CH538" s="119"/>
      <c r="CI538" s="119"/>
      <c r="CJ538" s="119"/>
      <c r="CK538" s="119"/>
      <c r="CL538" s="119"/>
      <c r="CM538" s="119"/>
      <c r="CN538" s="119"/>
    </row>
    <row r="539" spans="1:92" ht="15.75" customHeight="1">
      <c r="A539" s="170" t="s">
        <v>844</v>
      </c>
      <c r="B539" s="170"/>
      <c r="C539" s="170"/>
      <c r="D539" s="170"/>
      <c r="E539" s="170"/>
      <c r="F539" s="170"/>
      <c r="G539" s="170"/>
      <c r="H539" s="170"/>
      <c r="I539" s="170"/>
      <c r="J539" s="170"/>
      <c r="K539" s="170"/>
      <c r="L539" s="170"/>
      <c r="M539" s="170"/>
      <c r="N539" s="170"/>
      <c r="O539" s="170"/>
      <c r="P539" s="170"/>
      <c r="Q539" s="170"/>
      <c r="R539" s="170"/>
      <c r="S539" s="170"/>
      <c r="T539" s="170"/>
      <c r="U539" s="170"/>
      <c r="V539" s="170"/>
      <c r="W539" s="170"/>
      <c r="X539" s="170"/>
      <c r="Y539" s="170"/>
      <c r="Z539" s="170"/>
      <c r="AA539" s="170"/>
      <c r="AB539" s="170"/>
      <c r="AC539" s="170"/>
      <c r="AD539" s="170"/>
      <c r="AE539" s="170"/>
      <c r="AF539" s="170"/>
      <c r="AG539" s="170"/>
      <c r="AH539" s="170"/>
      <c r="AI539" s="170"/>
      <c r="AJ539" s="170"/>
      <c r="AK539" s="170"/>
      <c r="AL539" s="170"/>
      <c r="AM539" s="170"/>
      <c r="AN539" s="170"/>
      <c r="AO539" s="170"/>
      <c r="AP539" s="170"/>
      <c r="AQ539" s="170"/>
      <c r="AR539" s="170"/>
      <c r="AS539" s="170"/>
      <c r="AT539" s="118">
        <v>0</v>
      </c>
      <c r="AU539" s="118"/>
      <c r="AV539" s="118"/>
      <c r="AW539" s="118"/>
      <c r="AX539" s="118"/>
      <c r="AY539" s="118"/>
      <c r="AZ539" s="118"/>
      <c r="BA539" s="118"/>
      <c r="BB539" s="118"/>
      <c r="BC539" s="118"/>
      <c r="BD539" s="118"/>
      <c r="BE539" s="118"/>
      <c r="BF539" s="118"/>
      <c r="BG539" s="118"/>
      <c r="BH539" s="118"/>
      <c r="BI539" s="118"/>
      <c r="BJ539" s="118"/>
      <c r="BK539" s="118"/>
      <c r="BL539" s="118"/>
      <c r="BM539" s="118"/>
      <c r="BN539" s="118"/>
      <c r="BO539" s="118"/>
      <c r="BP539" s="118"/>
      <c r="BQ539" s="118"/>
      <c r="BR539" s="118"/>
      <c r="BS539" s="118"/>
      <c r="BT539" s="118"/>
      <c r="BU539" s="119">
        <v>0</v>
      </c>
      <c r="BV539" s="119"/>
      <c r="BW539" s="119"/>
      <c r="BX539" s="119"/>
      <c r="BY539" s="119"/>
      <c r="BZ539" s="119"/>
      <c r="CA539" s="119"/>
      <c r="CB539" s="119"/>
      <c r="CC539" s="119"/>
      <c r="CD539" s="119"/>
      <c r="CE539" s="119"/>
      <c r="CF539" s="119"/>
      <c r="CG539" s="119"/>
      <c r="CH539" s="119"/>
      <c r="CI539" s="119"/>
      <c r="CJ539" s="119"/>
      <c r="CK539" s="119"/>
      <c r="CL539" s="119"/>
      <c r="CM539" s="119"/>
      <c r="CN539" s="119"/>
    </row>
    <row r="540" spans="1:92" ht="15.75" customHeight="1">
      <c r="A540" s="167"/>
      <c r="B540" s="167"/>
      <c r="C540" s="167"/>
      <c r="D540" s="167"/>
      <c r="E540" s="167"/>
      <c r="F540" s="167"/>
      <c r="G540" s="167"/>
      <c r="H540" s="167"/>
      <c r="I540" s="167"/>
      <c r="J540" s="167"/>
      <c r="K540" s="167"/>
      <c r="L540" s="167"/>
      <c r="M540" s="167"/>
      <c r="N540" s="167"/>
      <c r="O540" s="167"/>
      <c r="P540" s="167"/>
      <c r="Q540" s="167"/>
      <c r="R540" s="167"/>
      <c r="S540" s="167"/>
      <c r="T540" s="167"/>
      <c r="U540" s="167"/>
      <c r="V540" s="167"/>
      <c r="W540" s="167"/>
      <c r="X540" s="167"/>
      <c r="Y540" s="167"/>
      <c r="Z540" s="167"/>
      <c r="AA540" s="167"/>
      <c r="AB540" s="167"/>
      <c r="AC540" s="167"/>
      <c r="AD540" s="167"/>
      <c r="AE540" s="167"/>
      <c r="AF540" s="167"/>
      <c r="AG540" s="167"/>
      <c r="AH540" s="167"/>
      <c r="AI540" s="167"/>
      <c r="AJ540" s="167"/>
      <c r="AK540" s="167"/>
      <c r="AL540" s="167"/>
      <c r="AM540" s="167"/>
      <c r="AN540" s="167"/>
      <c r="AO540" s="167"/>
      <c r="AP540" s="167"/>
      <c r="AQ540" s="167"/>
      <c r="AR540" s="167"/>
      <c r="AS540" s="167"/>
      <c r="AT540" s="114">
        <v>0</v>
      </c>
      <c r="AU540" s="114"/>
      <c r="AV540" s="114"/>
      <c r="AW540" s="114"/>
      <c r="AX540" s="114"/>
      <c r="AY540" s="114"/>
      <c r="AZ540" s="114"/>
      <c r="BA540" s="114"/>
      <c r="BB540" s="114"/>
      <c r="BC540" s="114"/>
      <c r="BD540" s="114"/>
      <c r="BE540" s="114"/>
      <c r="BF540" s="114"/>
      <c r="BG540" s="114"/>
      <c r="BH540" s="114"/>
      <c r="BI540" s="114"/>
      <c r="BJ540" s="114"/>
      <c r="BK540" s="114"/>
      <c r="BL540" s="114"/>
      <c r="BM540" s="114"/>
      <c r="BN540" s="114"/>
      <c r="BO540" s="114"/>
      <c r="BP540" s="114"/>
      <c r="BQ540" s="114"/>
      <c r="BR540" s="114"/>
      <c r="BS540" s="114"/>
      <c r="BT540" s="114"/>
      <c r="BU540" s="115">
        <v>0</v>
      </c>
      <c r="BV540" s="115"/>
      <c r="BW540" s="115"/>
      <c r="BX540" s="115"/>
      <c r="BY540" s="115"/>
      <c r="BZ540" s="115"/>
      <c r="CA540" s="115"/>
      <c r="CB540" s="115"/>
      <c r="CC540" s="115"/>
      <c r="CD540" s="115"/>
      <c r="CE540" s="115"/>
      <c r="CF540" s="115"/>
      <c r="CG540" s="115"/>
      <c r="CH540" s="115"/>
      <c r="CI540" s="115"/>
      <c r="CJ540" s="115"/>
      <c r="CK540" s="115"/>
      <c r="CL540" s="115"/>
      <c r="CM540" s="115"/>
      <c r="CN540" s="115"/>
    </row>
    <row r="541" spans="1:92" ht="15.75" customHeight="1">
      <c r="A541" s="170" t="s">
        <v>1105</v>
      </c>
      <c r="B541" s="170"/>
      <c r="C541" s="170"/>
      <c r="D541" s="170"/>
      <c r="E541" s="170"/>
      <c r="F541" s="170"/>
      <c r="G541" s="170"/>
      <c r="H541" s="170"/>
      <c r="I541" s="170"/>
      <c r="J541" s="170"/>
      <c r="K541" s="170"/>
      <c r="L541" s="170"/>
      <c r="M541" s="170"/>
      <c r="N541" s="170"/>
      <c r="O541" s="170"/>
      <c r="P541" s="170"/>
      <c r="Q541" s="170"/>
      <c r="R541" s="170"/>
      <c r="S541" s="170"/>
      <c r="T541" s="170"/>
      <c r="U541" s="170"/>
      <c r="V541" s="170"/>
      <c r="W541" s="170"/>
      <c r="X541" s="170"/>
      <c r="Y541" s="170"/>
      <c r="Z541" s="170"/>
      <c r="AA541" s="170"/>
      <c r="AB541" s="170"/>
      <c r="AC541" s="170"/>
      <c r="AD541" s="170"/>
      <c r="AE541" s="170"/>
      <c r="AF541" s="170"/>
      <c r="AG541" s="170"/>
      <c r="AH541" s="170"/>
      <c r="AI541" s="170"/>
      <c r="AJ541" s="170"/>
      <c r="AK541" s="170"/>
      <c r="AL541" s="170"/>
      <c r="AM541" s="170"/>
      <c r="AN541" s="170"/>
      <c r="AO541" s="170"/>
      <c r="AP541" s="170"/>
      <c r="AQ541" s="170"/>
      <c r="AR541" s="170"/>
      <c r="AS541" s="170"/>
      <c r="AT541" s="118">
        <v>0</v>
      </c>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9"/>
      <c r="BV541" s="119"/>
      <c r="BW541" s="119"/>
      <c r="BX541" s="119"/>
      <c r="BY541" s="119"/>
      <c r="BZ541" s="119"/>
      <c r="CA541" s="119"/>
      <c r="CB541" s="119"/>
      <c r="CC541" s="119"/>
      <c r="CD541" s="119"/>
      <c r="CE541" s="119"/>
      <c r="CF541" s="119"/>
      <c r="CG541" s="119"/>
      <c r="CH541" s="119"/>
      <c r="CI541" s="119"/>
      <c r="CJ541" s="119"/>
      <c r="CK541" s="119"/>
      <c r="CL541" s="119"/>
      <c r="CM541" s="119"/>
      <c r="CN541" s="119"/>
    </row>
    <row r="542" spans="1:92" ht="25.5" customHeight="1">
      <c r="A542" s="167" t="s">
        <v>1106</v>
      </c>
      <c r="B542" s="167"/>
      <c r="C542" s="167"/>
      <c r="D542" s="167"/>
      <c r="E542" s="167"/>
      <c r="F542" s="167"/>
      <c r="G542" s="167"/>
      <c r="H542" s="167"/>
      <c r="I542" s="167"/>
      <c r="J542" s="167"/>
      <c r="K542" s="167"/>
      <c r="L542" s="167"/>
      <c r="M542" s="167"/>
      <c r="N542" s="167"/>
      <c r="O542" s="167"/>
      <c r="P542" s="167"/>
      <c r="Q542" s="167"/>
      <c r="R542" s="167"/>
      <c r="S542" s="167"/>
      <c r="T542" s="167"/>
      <c r="U542" s="167"/>
      <c r="V542" s="167"/>
      <c r="W542" s="167"/>
      <c r="X542" s="167"/>
      <c r="Y542" s="167"/>
      <c r="Z542" s="167"/>
      <c r="AA542" s="167"/>
      <c r="AB542" s="167"/>
      <c r="AC542" s="167"/>
      <c r="AD542" s="167"/>
      <c r="AE542" s="167"/>
      <c r="AF542" s="167"/>
      <c r="AG542" s="167"/>
      <c r="AH542" s="167"/>
      <c r="AI542" s="167"/>
      <c r="AJ542" s="167"/>
      <c r="AK542" s="167"/>
      <c r="AL542" s="167"/>
      <c r="AM542" s="167"/>
      <c r="AN542" s="167"/>
      <c r="AO542" s="167"/>
      <c r="AP542" s="167"/>
      <c r="AQ542" s="167"/>
      <c r="AR542" s="167"/>
      <c r="AS542" s="167"/>
      <c r="AT542" s="168">
        <f>AT543+AT544</f>
        <v>1390513869</v>
      </c>
      <c r="AU542" s="168"/>
      <c r="AV542" s="168"/>
      <c r="AW542" s="168"/>
      <c r="AX542" s="168"/>
      <c r="AY542" s="168"/>
      <c r="AZ542" s="168"/>
      <c r="BA542" s="168"/>
      <c r="BB542" s="168"/>
      <c r="BC542" s="168"/>
      <c r="BD542" s="168"/>
      <c r="BE542" s="168"/>
      <c r="BF542" s="168"/>
      <c r="BG542" s="168"/>
      <c r="BH542" s="168"/>
      <c r="BI542" s="168"/>
      <c r="BJ542" s="168"/>
      <c r="BK542" s="168"/>
      <c r="BL542" s="168"/>
      <c r="BM542" s="168"/>
      <c r="BN542" s="168"/>
      <c r="BO542" s="168"/>
      <c r="BP542" s="168"/>
      <c r="BQ542" s="168"/>
      <c r="BR542" s="168"/>
      <c r="BS542" s="168"/>
      <c r="BT542" s="168"/>
      <c r="BU542" s="169">
        <f>SUM(BU543:CN544)</f>
        <v>16581999875</v>
      </c>
      <c r="BV542" s="169"/>
      <c r="BW542" s="169"/>
      <c r="BX542" s="169"/>
      <c r="BY542" s="169"/>
      <c r="BZ542" s="169"/>
      <c r="CA542" s="169"/>
      <c r="CB542" s="169"/>
      <c r="CC542" s="169"/>
      <c r="CD542" s="169"/>
      <c r="CE542" s="169"/>
      <c r="CF542" s="169"/>
      <c r="CG542" s="169"/>
      <c r="CH542" s="169"/>
      <c r="CI542" s="169"/>
      <c r="CJ542" s="169"/>
      <c r="CK542" s="169"/>
      <c r="CL542" s="169"/>
      <c r="CM542" s="169"/>
      <c r="CN542" s="169"/>
    </row>
    <row r="543" spans="1:92" ht="25.5" customHeight="1">
      <c r="A543" s="167" t="s">
        <v>1107</v>
      </c>
      <c r="B543" s="167"/>
      <c r="C543" s="167"/>
      <c r="D543" s="167"/>
      <c r="E543" s="167"/>
      <c r="F543" s="167"/>
      <c r="G543" s="167"/>
      <c r="H543" s="167"/>
      <c r="I543" s="167"/>
      <c r="J543" s="167"/>
      <c r="K543" s="167"/>
      <c r="L543" s="167"/>
      <c r="M543" s="167"/>
      <c r="N543" s="167"/>
      <c r="O543" s="167"/>
      <c r="P543" s="167"/>
      <c r="Q543" s="167"/>
      <c r="R543" s="167"/>
      <c r="S543" s="167"/>
      <c r="T543" s="167"/>
      <c r="U543" s="167"/>
      <c r="V543" s="167"/>
      <c r="W543" s="167"/>
      <c r="X543" s="167"/>
      <c r="Y543" s="167"/>
      <c r="Z543" s="167"/>
      <c r="AA543" s="167"/>
      <c r="AB543" s="167"/>
      <c r="AC543" s="167"/>
      <c r="AD543" s="167"/>
      <c r="AE543" s="167"/>
      <c r="AF543" s="167"/>
      <c r="AG543" s="167"/>
      <c r="AH543" s="167"/>
      <c r="AI543" s="167"/>
      <c r="AJ543" s="167"/>
      <c r="AK543" s="167"/>
      <c r="AL543" s="167"/>
      <c r="AM543" s="167"/>
      <c r="AN543" s="167"/>
      <c r="AO543" s="167"/>
      <c r="AP543" s="167"/>
      <c r="AQ543" s="167"/>
      <c r="AR543" s="167"/>
      <c r="AS543" s="167"/>
      <c r="AT543" s="168">
        <v>1388729794</v>
      </c>
      <c r="AU543" s="168"/>
      <c r="AV543" s="168"/>
      <c r="AW543" s="168"/>
      <c r="AX543" s="168"/>
      <c r="AY543" s="168"/>
      <c r="AZ543" s="168"/>
      <c r="BA543" s="168"/>
      <c r="BB543" s="168"/>
      <c r="BC543" s="168"/>
      <c r="BD543" s="168"/>
      <c r="BE543" s="168"/>
      <c r="BF543" s="168"/>
      <c r="BG543" s="168"/>
      <c r="BH543" s="168"/>
      <c r="BI543" s="168"/>
      <c r="BJ543" s="168"/>
      <c r="BK543" s="168"/>
      <c r="BL543" s="168"/>
      <c r="BM543" s="168"/>
      <c r="BN543" s="168"/>
      <c r="BO543" s="168"/>
      <c r="BP543" s="168"/>
      <c r="BQ543" s="168"/>
      <c r="BR543" s="168"/>
      <c r="BS543" s="168"/>
      <c r="BT543" s="168"/>
      <c r="BU543" s="169">
        <v>16580219402</v>
      </c>
      <c r="BV543" s="169"/>
      <c r="BW543" s="169"/>
      <c r="BX543" s="169"/>
      <c r="BY543" s="169"/>
      <c r="BZ543" s="169"/>
      <c r="CA543" s="169"/>
      <c r="CB543" s="169"/>
      <c r="CC543" s="169"/>
      <c r="CD543" s="169"/>
      <c r="CE543" s="169"/>
      <c r="CF543" s="169"/>
      <c r="CG543" s="169"/>
      <c r="CH543" s="169"/>
      <c r="CI543" s="169"/>
      <c r="CJ543" s="169"/>
      <c r="CK543" s="169"/>
      <c r="CL543" s="169"/>
      <c r="CM543" s="169"/>
      <c r="CN543" s="169"/>
    </row>
    <row r="544" spans="1:92" ht="25.5" customHeight="1">
      <c r="A544" s="167" t="s">
        <v>1108</v>
      </c>
      <c r="B544" s="167"/>
      <c r="C544" s="167"/>
      <c r="D544" s="167"/>
      <c r="E544" s="167"/>
      <c r="F544" s="167"/>
      <c r="G544" s="167"/>
      <c r="H544" s="167"/>
      <c r="I544" s="167"/>
      <c r="J544" s="167"/>
      <c r="K544" s="167"/>
      <c r="L544" s="167"/>
      <c r="M544" s="167"/>
      <c r="N544" s="167"/>
      <c r="O544" s="167"/>
      <c r="P544" s="167"/>
      <c r="Q544" s="167"/>
      <c r="R544" s="167"/>
      <c r="S544" s="167"/>
      <c r="T544" s="167"/>
      <c r="U544" s="167"/>
      <c r="V544" s="167"/>
      <c r="W544" s="167"/>
      <c r="X544" s="167"/>
      <c r="Y544" s="167"/>
      <c r="Z544" s="167"/>
      <c r="AA544" s="167"/>
      <c r="AB544" s="167"/>
      <c r="AC544" s="167"/>
      <c r="AD544" s="167"/>
      <c r="AE544" s="167"/>
      <c r="AF544" s="167"/>
      <c r="AG544" s="167"/>
      <c r="AH544" s="167"/>
      <c r="AI544" s="167"/>
      <c r="AJ544" s="167"/>
      <c r="AK544" s="167"/>
      <c r="AL544" s="167"/>
      <c r="AM544" s="167"/>
      <c r="AN544" s="167"/>
      <c r="AO544" s="167"/>
      <c r="AP544" s="167"/>
      <c r="AQ544" s="167"/>
      <c r="AR544" s="167"/>
      <c r="AS544" s="167"/>
      <c r="AT544" s="168">
        <v>1784075</v>
      </c>
      <c r="AU544" s="168"/>
      <c r="AV544" s="168"/>
      <c r="AW544" s="168"/>
      <c r="AX544" s="168"/>
      <c r="AY544" s="168"/>
      <c r="AZ544" s="168"/>
      <c r="BA544" s="168"/>
      <c r="BB544" s="168"/>
      <c r="BC544" s="168"/>
      <c r="BD544" s="168"/>
      <c r="BE544" s="168"/>
      <c r="BF544" s="168"/>
      <c r="BG544" s="168"/>
      <c r="BH544" s="168"/>
      <c r="BI544" s="168"/>
      <c r="BJ544" s="168"/>
      <c r="BK544" s="168"/>
      <c r="BL544" s="168"/>
      <c r="BM544" s="168"/>
      <c r="BN544" s="168"/>
      <c r="BO544" s="168"/>
      <c r="BP544" s="168"/>
      <c r="BQ544" s="168"/>
      <c r="BR544" s="168"/>
      <c r="BS544" s="168"/>
      <c r="BT544" s="168"/>
      <c r="BU544" s="169">
        <v>1780473</v>
      </c>
      <c r="BV544" s="169"/>
      <c r="BW544" s="169"/>
      <c r="BX544" s="169"/>
      <c r="BY544" s="169"/>
      <c r="BZ544" s="169"/>
      <c r="CA544" s="169"/>
      <c r="CB544" s="169"/>
      <c r="CC544" s="169"/>
      <c r="CD544" s="169"/>
      <c r="CE544" s="169"/>
      <c r="CF544" s="169"/>
      <c r="CG544" s="169"/>
      <c r="CH544" s="169"/>
      <c r="CI544" s="169"/>
      <c r="CJ544" s="169"/>
      <c r="CK544" s="169"/>
      <c r="CL544" s="169"/>
      <c r="CM544" s="169"/>
      <c r="CN544" s="169"/>
    </row>
    <row r="545" spans="1:92" ht="25.5" customHeight="1">
      <c r="A545" s="167" t="s">
        <v>1109</v>
      </c>
      <c r="B545" s="167"/>
      <c r="C545" s="167"/>
      <c r="D545" s="167"/>
      <c r="E545" s="167"/>
      <c r="F545" s="167"/>
      <c r="G545" s="167"/>
      <c r="H545" s="167"/>
      <c r="I545" s="167"/>
      <c r="J545" s="167"/>
      <c r="K545" s="167"/>
      <c r="L545" s="167"/>
      <c r="M545" s="167"/>
      <c r="N545" s="167"/>
      <c r="O545" s="167"/>
      <c r="P545" s="167"/>
      <c r="Q545" s="167"/>
      <c r="R545" s="167"/>
      <c r="S545" s="167"/>
      <c r="T545" s="167"/>
      <c r="U545" s="167"/>
      <c r="V545" s="167"/>
      <c r="W545" s="167"/>
      <c r="X545" s="167"/>
      <c r="Y545" s="167"/>
      <c r="Z545" s="167"/>
      <c r="AA545" s="167"/>
      <c r="AB545" s="167"/>
      <c r="AC545" s="167"/>
      <c r="AD545" s="167"/>
      <c r="AE545" s="167"/>
      <c r="AF545" s="167"/>
      <c r="AG545" s="167"/>
      <c r="AH545" s="167"/>
      <c r="AI545" s="167"/>
      <c r="AJ545" s="167"/>
      <c r="AK545" s="167"/>
      <c r="AL545" s="167"/>
      <c r="AM545" s="167"/>
      <c r="AN545" s="167"/>
      <c r="AO545" s="167"/>
      <c r="AP545" s="167"/>
      <c r="AQ545" s="167"/>
      <c r="AR545" s="167"/>
      <c r="AS545" s="167"/>
      <c r="AT545" s="168"/>
      <c r="AU545" s="168"/>
      <c r="AV545" s="168"/>
      <c r="AW545" s="168"/>
      <c r="AX545" s="168"/>
      <c r="AY545" s="168"/>
      <c r="AZ545" s="168"/>
      <c r="BA545" s="168"/>
      <c r="BB545" s="168"/>
      <c r="BC545" s="168"/>
      <c r="BD545" s="168"/>
      <c r="BE545" s="168"/>
      <c r="BF545" s="168"/>
      <c r="BG545" s="168"/>
      <c r="BH545" s="168"/>
      <c r="BI545" s="168"/>
      <c r="BJ545" s="168"/>
      <c r="BK545" s="168"/>
      <c r="BL545" s="168"/>
      <c r="BM545" s="168"/>
      <c r="BN545" s="168"/>
      <c r="BO545" s="168"/>
      <c r="BP545" s="168"/>
      <c r="BQ545" s="168"/>
      <c r="BR545" s="168"/>
      <c r="BS545" s="168"/>
      <c r="BT545" s="168"/>
      <c r="BU545" s="115"/>
      <c r="BV545" s="115"/>
      <c r="BW545" s="115"/>
      <c r="BX545" s="115"/>
      <c r="BY545" s="115"/>
      <c r="BZ545" s="115"/>
      <c r="CA545" s="115"/>
      <c r="CB545" s="115"/>
      <c r="CC545" s="115"/>
      <c r="CD545" s="115"/>
      <c r="CE545" s="115"/>
      <c r="CF545" s="115"/>
      <c r="CG545" s="115"/>
      <c r="CH545" s="115"/>
      <c r="CI545" s="115"/>
      <c r="CJ545" s="115"/>
      <c r="CK545" s="115"/>
      <c r="CL545" s="115"/>
      <c r="CM545" s="115"/>
      <c r="CN545" s="115"/>
    </row>
    <row r="546" spans="1:92" ht="25.5" customHeight="1">
      <c r="A546" s="167" t="s">
        <v>1110</v>
      </c>
      <c r="B546" s="167"/>
      <c r="C546" s="167"/>
      <c r="D546" s="167"/>
      <c r="E546" s="167"/>
      <c r="F546" s="167"/>
      <c r="G546" s="167"/>
      <c r="H546" s="167"/>
      <c r="I546" s="167"/>
      <c r="J546" s="167"/>
      <c r="K546" s="167"/>
      <c r="L546" s="167"/>
      <c r="M546" s="167"/>
      <c r="N546" s="167"/>
      <c r="O546" s="167"/>
      <c r="P546" s="167"/>
      <c r="Q546" s="167"/>
      <c r="R546" s="167"/>
      <c r="S546" s="167"/>
      <c r="T546" s="167"/>
      <c r="U546" s="167"/>
      <c r="V546" s="167"/>
      <c r="W546" s="167"/>
      <c r="X546" s="167"/>
      <c r="Y546" s="167"/>
      <c r="Z546" s="167"/>
      <c r="AA546" s="167"/>
      <c r="AB546" s="167"/>
      <c r="AC546" s="167"/>
      <c r="AD546" s="167"/>
      <c r="AE546" s="167"/>
      <c r="AF546" s="167"/>
      <c r="AG546" s="167"/>
      <c r="AH546" s="167"/>
      <c r="AI546" s="167"/>
      <c r="AJ546" s="167"/>
      <c r="AK546" s="167"/>
      <c r="AL546" s="167"/>
      <c r="AM546" s="167"/>
      <c r="AN546" s="167"/>
      <c r="AO546" s="167"/>
      <c r="AP546" s="167"/>
      <c r="AQ546" s="167"/>
      <c r="AR546" s="167"/>
      <c r="AS546" s="167"/>
      <c r="AT546" s="168">
        <v>0</v>
      </c>
      <c r="AU546" s="168"/>
      <c r="AV546" s="168"/>
      <c r="AW546" s="168"/>
      <c r="AX546" s="168"/>
      <c r="AY546" s="168"/>
      <c r="AZ546" s="168"/>
      <c r="BA546" s="168"/>
      <c r="BB546" s="168"/>
      <c r="BC546" s="168"/>
      <c r="BD546" s="168"/>
      <c r="BE546" s="168"/>
      <c r="BF546" s="168"/>
      <c r="BG546" s="168"/>
      <c r="BH546" s="168"/>
      <c r="BI546" s="168"/>
      <c r="BJ546" s="168"/>
      <c r="BK546" s="168"/>
      <c r="BL546" s="168"/>
      <c r="BM546" s="168"/>
      <c r="BN546" s="168"/>
      <c r="BO546" s="168"/>
      <c r="BP546" s="168"/>
      <c r="BQ546" s="168"/>
      <c r="BR546" s="168"/>
      <c r="BS546" s="168"/>
      <c r="BT546" s="168"/>
      <c r="BU546" s="115">
        <v>0</v>
      </c>
      <c r="BV546" s="115"/>
      <c r="BW546" s="115"/>
      <c r="BX546" s="115"/>
      <c r="BY546" s="115"/>
      <c r="BZ546" s="115"/>
      <c r="CA546" s="115"/>
      <c r="CB546" s="115"/>
      <c r="CC546" s="115"/>
      <c r="CD546" s="115"/>
      <c r="CE546" s="115"/>
      <c r="CF546" s="115"/>
      <c r="CG546" s="115"/>
      <c r="CH546" s="115"/>
      <c r="CI546" s="115"/>
      <c r="CJ546" s="115"/>
      <c r="CK546" s="115"/>
      <c r="CL546" s="115"/>
      <c r="CM546" s="115"/>
      <c r="CN546" s="115"/>
    </row>
    <row r="547" spans="1:92" ht="25.5" customHeight="1">
      <c r="A547" s="167" t="s">
        <v>1111</v>
      </c>
      <c r="B547" s="167"/>
      <c r="C547" s="167"/>
      <c r="D547" s="167"/>
      <c r="E547" s="167"/>
      <c r="F547" s="167"/>
      <c r="G547" s="167"/>
      <c r="H547" s="167"/>
      <c r="I547" s="167"/>
      <c r="J547" s="167"/>
      <c r="K547" s="167"/>
      <c r="L547" s="167"/>
      <c r="M547" s="167"/>
      <c r="N547" s="167"/>
      <c r="O547" s="167"/>
      <c r="P547" s="167"/>
      <c r="Q547" s="167"/>
      <c r="R547" s="167"/>
      <c r="S547" s="167"/>
      <c r="T547" s="167"/>
      <c r="U547" s="167"/>
      <c r="V547" s="167"/>
      <c r="W547" s="167"/>
      <c r="X547" s="167"/>
      <c r="Y547" s="167"/>
      <c r="Z547" s="167"/>
      <c r="AA547" s="167"/>
      <c r="AB547" s="167"/>
      <c r="AC547" s="167"/>
      <c r="AD547" s="167"/>
      <c r="AE547" s="167"/>
      <c r="AF547" s="167"/>
      <c r="AG547" s="167"/>
      <c r="AH547" s="167"/>
      <c r="AI547" s="167"/>
      <c r="AJ547" s="167"/>
      <c r="AK547" s="167"/>
      <c r="AL547" s="167"/>
      <c r="AM547" s="167"/>
      <c r="AN547" s="167"/>
      <c r="AO547" s="167"/>
      <c r="AP547" s="167"/>
      <c r="AQ547" s="167"/>
      <c r="AR547" s="167"/>
      <c r="AS547" s="167"/>
      <c r="AT547" s="168">
        <v>0</v>
      </c>
      <c r="AU547" s="168"/>
      <c r="AV547" s="168"/>
      <c r="AW547" s="168"/>
      <c r="AX547" s="168"/>
      <c r="AY547" s="168"/>
      <c r="AZ547" s="168"/>
      <c r="BA547" s="168"/>
      <c r="BB547" s="168"/>
      <c r="BC547" s="168"/>
      <c r="BD547" s="168"/>
      <c r="BE547" s="168"/>
      <c r="BF547" s="168"/>
      <c r="BG547" s="168"/>
      <c r="BH547" s="168"/>
      <c r="BI547" s="168"/>
      <c r="BJ547" s="168"/>
      <c r="BK547" s="168"/>
      <c r="BL547" s="168"/>
      <c r="BM547" s="168"/>
      <c r="BN547" s="168"/>
      <c r="BO547" s="168"/>
      <c r="BP547" s="168"/>
      <c r="BQ547" s="168"/>
      <c r="BR547" s="168"/>
      <c r="BS547" s="168"/>
      <c r="BT547" s="168"/>
      <c r="BU547" s="115">
        <v>0</v>
      </c>
      <c r="BV547" s="115"/>
      <c r="BW547" s="115"/>
      <c r="BX547" s="115"/>
      <c r="BY547" s="115"/>
      <c r="BZ547" s="115"/>
      <c r="CA547" s="115"/>
      <c r="CB547" s="115"/>
      <c r="CC547" s="115"/>
      <c r="CD547" s="115"/>
      <c r="CE547" s="115"/>
      <c r="CF547" s="115"/>
      <c r="CG547" s="115"/>
      <c r="CH547" s="115"/>
      <c r="CI547" s="115"/>
      <c r="CJ547" s="115"/>
      <c r="CK547" s="115"/>
      <c r="CL547" s="115"/>
      <c r="CM547" s="115"/>
      <c r="CN547" s="115"/>
    </row>
    <row r="548" spans="1:92" ht="15.75" customHeight="1">
      <c r="A548" s="167" t="s">
        <v>1112</v>
      </c>
      <c r="B548" s="167"/>
      <c r="C548" s="167"/>
      <c r="D548" s="167"/>
      <c r="E548" s="167"/>
      <c r="F548" s="167"/>
      <c r="G548" s="167"/>
      <c r="H548" s="167"/>
      <c r="I548" s="167"/>
      <c r="J548" s="167"/>
      <c r="K548" s="167"/>
      <c r="L548" s="167"/>
      <c r="M548" s="167"/>
      <c r="N548" s="167"/>
      <c r="O548" s="167"/>
      <c r="P548" s="167"/>
      <c r="Q548" s="167"/>
      <c r="R548" s="167"/>
      <c r="S548" s="167"/>
      <c r="T548" s="167"/>
      <c r="U548" s="167"/>
      <c r="V548" s="167"/>
      <c r="W548" s="167"/>
      <c r="X548" s="167"/>
      <c r="Y548" s="167"/>
      <c r="Z548" s="167"/>
      <c r="AA548" s="167"/>
      <c r="AB548" s="167"/>
      <c r="AC548" s="167"/>
      <c r="AD548" s="167"/>
      <c r="AE548" s="167"/>
      <c r="AF548" s="167"/>
      <c r="AG548" s="167"/>
      <c r="AH548" s="167"/>
      <c r="AI548" s="167"/>
      <c r="AJ548" s="167"/>
      <c r="AK548" s="167"/>
      <c r="AL548" s="167"/>
      <c r="AM548" s="167"/>
      <c r="AN548" s="167"/>
      <c r="AO548" s="167"/>
      <c r="AP548" s="167"/>
      <c r="AQ548" s="167"/>
      <c r="AR548" s="167"/>
      <c r="AS548" s="167"/>
      <c r="AT548" s="168">
        <v>0</v>
      </c>
      <c r="AU548" s="168"/>
      <c r="AV548" s="168"/>
      <c r="AW548" s="168"/>
      <c r="AX548" s="168"/>
      <c r="AY548" s="168"/>
      <c r="AZ548" s="168"/>
      <c r="BA548" s="168"/>
      <c r="BB548" s="168"/>
      <c r="BC548" s="168"/>
      <c r="BD548" s="168"/>
      <c r="BE548" s="168"/>
      <c r="BF548" s="168"/>
      <c r="BG548" s="168"/>
      <c r="BH548" s="168"/>
      <c r="BI548" s="168"/>
      <c r="BJ548" s="168"/>
      <c r="BK548" s="168"/>
      <c r="BL548" s="168"/>
      <c r="BM548" s="168"/>
      <c r="BN548" s="168"/>
      <c r="BO548" s="168"/>
      <c r="BP548" s="168"/>
      <c r="BQ548" s="168"/>
      <c r="BR548" s="168"/>
      <c r="BS548" s="168"/>
      <c r="BT548" s="168"/>
      <c r="BU548" s="115">
        <v>0</v>
      </c>
      <c r="BV548" s="115"/>
      <c r="BW548" s="115"/>
      <c r="BX548" s="115"/>
      <c r="BY548" s="115"/>
      <c r="BZ548" s="115"/>
      <c r="CA548" s="115"/>
      <c r="CB548" s="115"/>
      <c r="CC548" s="115"/>
      <c r="CD548" s="115"/>
      <c r="CE548" s="115"/>
      <c r="CF548" s="115"/>
      <c r="CG548" s="115"/>
      <c r="CH548" s="115"/>
      <c r="CI548" s="115"/>
      <c r="CJ548" s="115"/>
      <c r="CK548" s="115"/>
      <c r="CL548" s="115"/>
      <c r="CM548" s="115"/>
      <c r="CN548" s="115"/>
    </row>
    <row r="549" spans="1:92" ht="15.75" customHeight="1">
      <c r="A549" s="167" t="s">
        <v>1113</v>
      </c>
      <c r="B549" s="167"/>
      <c r="C549" s="167"/>
      <c r="D549" s="167"/>
      <c r="E549" s="167"/>
      <c r="F549" s="167"/>
      <c r="G549" s="167"/>
      <c r="H549" s="167"/>
      <c r="I549" s="167"/>
      <c r="J549" s="167"/>
      <c r="K549" s="167"/>
      <c r="L549" s="167"/>
      <c r="M549" s="167"/>
      <c r="N549" s="167"/>
      <c r="O549" s="167"/>
      <c r="P549" s="167"/>
      <c r="Q549" s="167"/>
      <c r="R549" s="167"/>
      <c r="S549" s="167"/>
      <c r="T549" s="167"/>
      <c r="U549" s="167"/>
      <c r="V549" s="167"/>
      <c r="W549" s="167"/>
      <c r="X549" s="167"/>
      <c r="Y549" s="167"/>
      <c r="Z549" s="167"/>
      <c r="AA549" s="167"/>
      <c r="AB549" s="167"/>
      <c r="AC549" s="167"/>
      <c r="AD549" s="167"/>
      <c r="AE549" s="167"/>
      <c r="AF549" s="167"/>
      <c r="AG549" s="167"/>
      <c r="AH549" s="167"/>
      <c r="AI549" s="167"/>
      <c r="AJ549" s="167"/>
      <c r="AK549" s="167"/>
      <c r="AL549" s="167"/>
      <c r="AM549" s="167"/>
      <c r="AN549" s="167"/>
      <c r="AO549" s="167"/>
      <c r="AP549" s="167"/>
      <c r="AQ549" s="167"/>
      <c r="AR549" s="167"/>
      <c r="AS549" s="167"/>
      <c r="AT549" s="168">
        <v>2688437263</v>
      </c>
      <c r="AU549" s="168"/>
      <c r="AV549" s="168"/>
      <c r="AW549" s="168"/>
      <c r="AX549" s="168"/>
      <c r="AY549" s="168"/>
      <c r="AZ549" s="168"/>
      <c r="BA549" s="168"/>
      <c r="BB549" s="168"/>
      <c r="BC549" s="168"/>
      <c r="BD549" s="168"/>
      <c r="BE549" s="168"/>
      <c r="BF549" s="168"/>
      <c r="BG549" s="168"/>
      <c r="BH549" s="168"/>
      <c r="BI549" s="168"/>
      <c r="BJ549" s="168"/>
      <c r="BK549" s="168"/>
      <c r="BL549" s="168"/>
      <c r="BM549" s="168"/>
      <c r="BN549" s="168"/>
      <c r="BO549" s="168"/>
      <c r="BP549" s="168"/>
      <c r="BQ549" s="168"/>
      <c r="BR549" s="168"/>
      <c r="BS549" s="168"/>
      <c r="BT549" s="168"/>
      <c r="BU549" s="115">
        <v>11960016000</v>
      </c>
      <c r="BV549" s="115"/>
      <c r="BW549" s="115"/>
      <c r="BX549" s="115"/>
      <c r="BY549" s="115"/>
      <c r="BZ549" s="115"/>
      <c r="CA549" s="115"/>
      <c r="CB549" s="115"/>
      <c r="CC549" s="115"/>
      <c r="CD549" s="115"/>
      <c r="CE549" s="115"/>
      <c r="CF549" s="115"/>
      <c r="CG549" s="115"/>
      <c r="CH549" s="115"/>
      <c r="CI549" s="115"/>
      <c r="CJ549" s="115"/>
      <c r="CK549" s="115"/>
      <c r="CL549" s="115"/>
      <c r="CM549" s="115"/>
      <c r="CN549" s="115"/>
    </row>
    <row r="550" spans="1:92" ht="25.5" customHeight="1">
      <c r="A550" s="167" t="s">
        <v>1114</v>
      </c>
      <c r="B550" s="167"/>
      <c r="C550" s="167"/>
      <c r="D550" s="167"/>
      <c r="E550" s="167"/>
      <c r="F550" s="167"/>
      <c r="G550" s="167"/>
      <c r="H550" s="167"/>
      <c r="I550" s="167"/>
      <c r="J550" s="167"/>
      <c r="K550" s="167"/>
      <c r="L550" s="167"/>
      <c r="M550" s="167"/>
      <c r="N550" s="167"/>
      <c r="O550" s="167"/>
      <c r="P550" s="167"/>
      <c r="Q550" s="167"/>
      <c r="R550" s="167"/>
      <c r="S550" s="167"/>
      <c r="T550" s="167"/>
      <c r="U550" s="167"/>
      <c r="V550" s="167"/>
      <c r="W550" s="167"/>
      <c r="X550" s="167"/>
      <c r="Y550" s="167"/>
      <c r="Z550" s="167"/>
      <c r="AA550" s="167"/>
      <c r="AB550" s="167"/>
      <c r="AC550" s="167"/>
      <c r="AD550" s="167"/>
      <c r="AE550" s="167"/>
      <c r="AF550" s="167"/>
      <c r="AG550" s="167"/>
      <c r="AH550" s="167"/>
      <c r="AI550" s="167"/>
      <c r="AJ550" s="167"/>
      <c r="AK550" s="167"/>
      <c r="AL550" s="167"/>
      <c r="AM550" s="167"/>
      <c r="AN550" s="167"/>
      <c r="AO550" s="167"/>
      <c r="AP550" s="167"/>
      <c r="AQ550" s="167"/>
      <c r="AR550" s="167"/>
      <c r="AS550" s="167"/>
      <c r="AT550" s="168">
        <v>2688437263</v>
      </c>
      <c r="AU550" s="168"/>
      <c r="AV550" s="168"/>
      <c r="AW550" s="168"/>
      <c r="AX550" s="168"/>
      <c r="AY550" s="168"/>
      <c r="AZ550" s="168"/>
      <c r="BA550" s="168"/>
      <c r="BB550" s="168"/>
      <c r="BC550" s="168"/>
      <c r="BD550" s="168"/>
      <c r="BE550" s="168"/>
      <c r="BF550" s="168"/>
      <c r="BG550" s="168"/>
      <c r="BH550" s="168"/>
      <c r="BI550" s="168"/>
      <c r="BJ550" s="168"/>
      <c r="BK550" s="168"/>
      <c r="BL550" s="168"/>
      <c r="BM550" s="168"/>
      <c r="BN550" s="168"/>
      <c r="BO550" s="168"/>
      <c r="BP550" s="168"/>
      <c r="BQ550" s="168"/>
      <c r="BR550" s="168"/>
      <c r="BS550" s="168"/>
      <c r="BT550" s="168"/>
      <c r="BU550" s="115">
        <v>11960016000</v>
      </c>
      <c r="BV550" s="115"/>
      <c r="BW550" s="115"/>
      <c r="BX550" s="115"/>
      <c r="BY550" s="115"/>
      <c r="BZ550" s="115"/>
      <c r="CA550" s="115"/>
      <c r="CB550" s="115"/>
      <c r="CC550" s="115"/>
      <c r="CD550" s="115"/>
      <c r="CE550" s="115"/>
      <c r="CF550" s="115"/>
      <c r="CG550" s="115"/>
      <c r="CH550" s="115"/>
      <c r="CI550" s="115"/>
      <c r="CJ550" s="115"/>
      <c r="CK550" s="115"/>
      <c r="CL550" s="115"/>
      <c r="CM550" s="115"/>
      <c r="CN550" s="115"/>
    </row>
    <row r="551" spans="1:92" ht="25.5" customHeight="1">
      <c r="A551" s="167" t="s">
        <v>1115</v>
      </c>
      <c r="B551" s="167"/>
      <c r="C551" s="167"/>
      <c r="D551" s="167"/>
      <c r="E551" s="167"/>
      <c r="F551" s="167"/>
      <c r="G551" s="167"/>
      <c r="H551" s="167"/>
      <c r="I551" s="167"/>
      <c r="J551" s="167"/>
      <c r="K551" s="167"/>
      <c r="L551" s="167"/>
      <c r="M551" s="167"/>
      <c r="N551" s="167"/>
      <c r="O551" s="167"/>
      <c r="P551" s="167"/>
      <c r="Q551" s="167"/>
      <c r="R551" s="167"/>
      <c r="S551" s="167"/>
      <c r="T551" s="167"/>
      <c r="U551" s="167"/>
      <c r="V551" s="167"/>
      <c r="W551" s="167"/>
      <c r="X551" s="167"/>
      <c r="Y551" s="167"/>
      <c r="Z551" s="167"/>
      <c r="AA551" s="167"/>
      <c r="AB551" s="167"/>
      <c r="AC551" s="167"/>
      <c r="AD551" s="167"/>
      <c r="AE551" s="167"/>
      <c r="AF551" s="167"/>
      <c r="AG551" s="167"/>
      <c r="AH551" s="167"/>
      <c r="AI551" s="167"/>
      <c r="AJ551" s="167"/>
      <c r="AK551" s="167"/>
      <c r="AL551" s="167"/>
      <c r="AM551" s="167"/>
      <c r="AN551" s="167"/>
      <c r="AO551" s="167"/>
      <c r="AP551" s="167"/>
      <c r="AQ551" s="167"/>
      <c r="AR551" s="167"/>
      <c r="AS551" s="167"/>
      <c r="AT551" s="168">
        <v>0</v>
      </c>
      <c r="AU551" s="168"/>
      <c r="AV551" s="168"/>
      <c r="AW551" s="168"/>
      <c r="AX551" s="168"/>
      <c r="AY551" s="168"/>
      <c r="AZ551" s="168"/>
      <c r="BA551" s="168"/>
      <c r="BB551" s="168"/>
      <c r="BC551" s="168"/>
      <c r="BD551" s="168"/>
      <c r="BE551" s="168"/>
      <c r="BF551" s="168"/>
      <c r="BG551" s="168"/>
      <c r="BH551" s="168"/>
      <c r="BI551" s="168"/>
      <c r="BJ551" s="168"/>
      <c r="BK551" s="168"/>
      <c r="BL551" s="168"/>
      <c r="BM551" s="168"/>
      <c r="BN551" s="168"/>
      <c r="BO551" s="168"/>
      <c r="BP551" s="168"/>
      <c r="BQ551" s="168"/>
      <c r="BR551" s="168"/>
      <c r="BS551" s="168"/>
      <c r="BT551" s="168"/>
      <c r="BU551" s="115">
        <v>0</v>
      </c>
      <c r="BV551" s="115"/>
      <c r="BW551" s="115"/>
      <c r="BX551" s="115"/>
      <c r="BY551" s="115"/>
      <c r="BZ551" s="115"/>
      <c r="CA551" s="115"/>
      <c r="CB551" s="115"/>
      <c r="CC551" s="115"/>
      <c r="CD551" s="115"/>
      <c r="CE551" s="115"/>
      <c r="CF551" s="115"/>
      <c r="CG551" s="115"/>
      <c r="CH551" s="115"/>
      <c r="CI551" s="115"/>
      <c r="CJ551" s="115"/>
      <c r="CK551" s="115"/>
      <c r="CL551" s="115"/>
      <c r="CM551" s="115"/>
      <c r="CN551" s="115"/>
    </row>
    <row r="552" spans="1:92" ht="15.75" customHeight="1">
      <c r="A552" s="170" t="s">
        <v>844</v>
      </c>
      <c r="B552" s="170"/>
      <c r="C552" s="170"/>
      <c r="D552" s="170"/>
      <c r="E552" s="170"/>
      <c r="F552" s="170"/>
      <c r="G552" s="170"/>
      <c r="H552" s="170"/>
      <c r="I552" s="170"/>
      <c r="J552" s="170"/>
      <c r="K552" s="170"/>
      <c r="L552" s="170"/>
      <c r="M552" s="170"/>
      <c r="N552" s="170"/>
      <c r="O552" s="170"/>
      <c r="P552" s="170"/>
      <c r="Q552" s="170"/>
      <c r="R552" s="170"/>
      <c r="S552" s="170"/>
      <c r="T552" s="170"/>
      <c r="U552" s="170"/>
      <c r="V552" s="170"/>
      <c r="W552" s="170"/>
      <c r="X552" s="170"/>
      <c r="Y552" s="170"/>
      <c r="Z552" s="170"/>
      <c r="AA552" s="170"/>
      <c r="AB552" s="170"/>
      <c r="AC552" s="170"/>
      <c r="AD552" s="170"/>
      <c r="AE552" s="170"/>
      <c r="AF552" s="170"/>
      <c r="AG552" s="170"/>
      <c r="AH552" s="170"/>
      <c r="AI552" s="170"/>
      <c r="AJ552" s="170"/>
      <c r="AK552" s="170"/>
      <c r="AL552" s="170"/>
      <c r="AM552" s="170"/>
      <c r="AN552" s="170"/>
      <c r="AO552" s="170"/>
      <c r="AP552" s="170"/>
      <c r="AQ552" s="170"/>
      <c r="AR552" s="170"/>
      <c r="AS552" s="170"/>
      <c r="AT552" s="171">
        <f>AT549+AT542</f>
        <v>4078951132</v>
      </c>
      <c r="AU552" s="171"/>
      <c r="AV552" s="171"/>
      <c r="AW552" s="171"/>
      <c r="AX552" s="171"/>
      <c r="AY552" s="171"/>
      <c r="AZ552" s="171"/>
      <c r="BA552" s="171"/>
      <c r="BB552" s="171"/>
      <c r="BC552" s="171"/>
      <c r="BD552" s="171"/>
      <c r="BE552" s="171"/>
      <c r="BF552" s="171"/>
      <c r="BG552" s="171"/>
      <c r="BH552" s="171"/>
      <c r="BI552" s="171"/>
      <c r="BJ552" s="171"/>
      <c r="BK552" s="171"/>
      <c r="BL552" s="171"/>
      <c r="BM552" s="171"/>
      <c r="BN552" s="171"/>
      <c r="BO552" s="171"/>
      <c r="BP552" s="171"/>
      <c r="BQ552" s="171"/>
      <c r="BR552" s="171"/>
      <c r="BS552" s="171"/>
      <c r="BT552" s="171"/>
      <c r="BU552" s="172">
        <v>28542015875</v>
      </c>
      <c r="BV552" s="172"/>
      <c r="BW552" s="172"/>
      <c r="BX552" s="172"/>
      <c r="BY552" s="172"/>
      <c r="BZ552" s="172"/>
      <c r="CA552" s="172"/>
      <c r="CB552" s="172"/>
      <c r="CC552" s="172"/>
      <c r="CD552" s="172"/>
      <c r="CE552" s="172"/>
      <c r="CF552" s="172"/>
      <c r="CG552" s="172"/>
      <c r="CH552" s="172"/>
      <c r="CI552" s="172"/>
      <c r="CJ552" s="172"/>
      <c r="CK552" s="172"/>
      <c r="CL552" s="172"/>
      <c r="CM552" s="172"/>
      <c r="CN552" s="172"/>
    </row>
    <row r="553" spans="1:92" ht="15.75" customHeight="1">
      <c r="A553" s="167"/>
      <c r="B553" s="167"/>
      <c r="C553" s="167"/>
      <c r="D553" s="167"/>
      <c r="E553" s="167"/>
      <c r="F553" s="167"/>
      <c r="G553" s="167"/>
      <c r="H553" s="167"/>
      <c r="I553" s="167"/>
      <c r="J553" s="167"/>
      <c r="K553" s="167"/>
      <c r="L553" s="167"/>
      <c r="M553" s="167"/>
      <c r="N553" s="167"/>
      <c r="O553" s="167"/>
      <c r="P553" s="167"/>
      <c r="Q553" s="167"/>
      <c r="R553" s="167"/>
      <c r="S553" s="167"/>
      <c r="T553" s="167"/>
      <c r="U553" s="167"/>
      <c r="V553" s="167"/>
      <c r="W553" s="167"/>
      <c r="X553" s="167"/>
      <c r="Y553" s="167"/>
      <c r="Z553" s="167"/>
      <c r="AA553" s="167"/>
      <c r="AB553" s="167"/>
      <c r="AC553" s="167"/>
      <c r="AD553" s="167"/>
      <c r="AE553" s="167"/>
      <c r="AF553" s="167"/>
      <c r="AG553" s="167"/>
      <c r="AH553" s="167"/>
      <c r="AI553" s="167"/>
      <c r="AJ553" s="167"/>
      <c r="AK553" s="167"/>
      <c r="AL553" s="167"/>
      <c r="AM553" s="167"/>
      <c r="AN553" s="167"/>
      <c r="AO553" s="167"/>
      <c r="AP553" s="167"/>
      <c r="AQ553" s="167"/>
      <c r="AR553" s="167"/>
      <c r="AS553" s="167"/>
      <c r="AT553" s="114">
        <v>0</v>
      </c>
      <c r="AU553" s="114"/>
      <c r="AV553" s="114"/>
      <c r="AW553" s="114"/>
      <c r="AX553" s="114"/>
      <c r="AY553" s="114"/>
      <c r="AZ553" s="114"/>
      <c r="BA553" s="114"/>
      <c r="BB553" s="114"/>
      <c r="BC553" s="114"/>
      <c r="BD553" s="114"/>
      <c r="BE553" s="114"/>
      <c r="BF553" s="114"/>
      <c r="BG553" s="114"/>
      <c r="BH553" s="114"/>
      <c r="BI553" s="114"/>
      <c r="BJ553" s="114"/>
      <c r="BK553" s="114"/>
      <c r="BL553" s="114"/>
      <c r="BM553" s="114"/>
      <c r="BN553" s="114"/>
      <c r="BO553" s="114"/>
      <c r="BP553" s="114"/>
      <c r="BQ553" s="114"/>
      <c r="BR553" s="114"/>
      <c r="BS553" s="114"/>
      <c r="BT553" s="114"/>
      <c r="BU553" s="115">
        <v>0</v>
      </c>
      <c r="BV553" s="115"/>
      <c r="BW553" s="115"/>
      <c r="BX553" s="115"/>
      <c r="BY553" s="115"/>
      <c r="BZ553" s="115"/>
      <c r="CA553" s="115"/>
      <c r="CB553" s="115"/>
      <c r="CC553" s="115"/>
      <c r="CD553" s="115"/>
      <c r="CE553" s="115"/>
      <c r="CF553" s="115"/>
      <c r="CG553" s="115"/>
      <c r="CH553" s="115"/>
      <c r="CI553" s="115"/>
      <c r="CJ553" s="115"/>
      <c r="CK553" s="115"/>
      <c r="CL553" s="115"/>
      <c r="CM553" s="115"/>
      <c r="CN553" s="115"/>
    </row>
    <row r="554" spans="1:92" ht="15.75" customHeight="1">
      <c r="A554" s="170" t="s">
        <v>1116</v>
      </c>
      <c r="B554" s="170"/>
      <c r="C554" s="170"/>
      <c r="D554" s="170"/>
      <c r="E554" s="170"/>
      <c r="F554" s="170"/>
      <c r="G554" s="170"/>
      <c r="H554" s="170"/>
      <c r="I554" s="170"/>
      <c r="J554" s="170"/>
      <c r="K554" s="170"/>
      <c r="L554" s="170"/>
      <c r="M554" s="170"/>
      <c r="N554" s="170"/>
      <c r="O554" s="170"/>
      <c r="P554" s="170"/>
      <c r="Q554" s="170"/>
      <c r="R554" s="170"/>
      <c r="S554" s="170"/>
      <c r="T554" s="170"/>
      <c r="U554" s="170"/>
      <c r="V554" s="170"/>
      <c r="W554" s="170"/>
      <c r="X554" s="170"/>
      <c r="Y554" s="170"/>
      <c r="Z554" s="170"/>
      <c r="AA554" s="170"/>
      <c r="AB554" s="170"/>
      <c r="AC554" s="170"/>
      <c r="AD554" s="170"/>
      <c r="AE554" s="170"/>
      <c r="AF554" s="170"/>
      <c r="AG554" s="170"/>
      <c r="AH554" s="170"/>
      <c r="AI554" s="170"/>
      <c r="AJ554" s="170"/>
      <c r="AK554" s="170"/>
      <c r="AL554" s="170"/>
      <c r="AM554" s="170"/>
      <c r="AN554" s="170"/>
      <c r="AO554" s="170"/>
      <c r="AP554" s="170"/>
      <c r="AQ554" s="170"/>
      <c r="AR554" s="170"/>
      <c r="AS554" s="170"/>
      <c r="AT554" s="118">
        <v>0</v>
      </c>
      <c r="AU554" s="118"/>
      <c r="AV554" s="118"/>
      <c r="AW554" s="118"/>
      <c r="AX554" s="118"/>
      <c r="AY554" s="118"/>
      <c r="AZ554" s="118"/>
      <c r="BA554" s="118"/>
      <c r="BB554" s="118"/>
      <c r="BC554" s="118"/>
      <c r="BD554" s="118"/>
      <c r="BE554" s="118"/>
      <c r="BF554" s="118"/>
      <c r="BG554" s="118"/>
      <c r="BH554" s="118"/>
      <c r="BI554" s="118"/>
      <c r="BJ554" s="118"/>
      <c r="BK554" s="118"/>
      <c r="BL554" s="118"/>
      <c r="BM554" s="118"/>
      <c r="BN554" s="118"/>
      <c r="BO554" s="118"/>
      <c r="BP554" s="118"/>
      <c r="BQ554" s="118"/>
      <c r="BR554" s="118"/>
      <c r="BS554" s="118"/>
      <c r="BT554" s="118"/>
      <c r="BU554" s="119">
        <v>0</v>
      </c>
      <c r="BV554" s="119"/>
      <c r="BW554" s="119"/>
      <c r="BX554" s="119"/>
      <c r="BY554" s="119"/>
      <c r="BZ554" s="119"/>
      <c r="CA554" s="119"/>
      <c r="CB554" s="119"/>
      <c r="CC554" s="119"/>
      <c r="CD554" s="119"/>
      <c r="CE554" s="119"/>
      <c r="CF554" s="119"/>
      <c r="CG554" s="119"/>
      <c r="CH554" s="119"/>
      <c r="CI554" s="119"/>
      <c r="CJ554" s="119"/>
      <c r="CK554" s="119"/>
      <c r="CL554" s="119"/>
      <c r="CM554" s="119"/>
      <c r="CN554" s="119"/>
    </row>
    <row r="555" spans="1:92" ht="15.75" customHeight="1">
      <c r="A555" s="167" t="s">
        <v>1117</v>
      </c>
      <c r="B555" s="167"/>
      <c r="C555" s="167"/>
      <c r="D555" s="167"/>
      <c r="E555" s="167"/>
      <c r="F555" s="167"/>
      <c r="G555" s="167"/>
      <c r="H555" s="167"/>
      <c r="I555" s="167"/>
      <c r="J555" s="167"/>
      <c r="K555" s="167"/>
      <c r="L555" s="167"/>
      <c r="M555" s="167"/>
      <c r="N555" s="167"/>
      <c r="O555" s="167"/>
      <c r="P555" s="167"/>
      <c r="Q555" s="167"/>
      <c r="R555" s="167"/>
      <c r="S555" s="167"/>
      <c r="T555" s="167"/>
      <c r="U555" s="167"/>
      <c r="V555" s="167"/>
      <c r="W555" s="167"/>
      <c r="X555" s="167"/>
      <c r="Y555" s="167"/>
      <c r="Z555" s="167"/>
      <c r="AA555" s="167"/>
      <c r="AB555" s="167"/>
      <c r="AC555" s="167"/>
      <c r="AD555" s="167"/>
      <c r="AE555" s="167"/>
      <c r="AF555" s="167"/>
      <c r="AG555" s="167"/>
      <c r="AH555" s="167"/>
      <c r="AI555" s="167"/>
      <c r="AJ555" s="167"/>
      <c r="AK555" s="167"/>
      <c r="AL555" s="167"/>
      <c r="AM555" s="167"/>
      <c r="AN555" s="167"/>
      <c r="AO555" s="167"/>
      <c r="AP555" s="167"/>
      <c r="AQ555" s="167"/>
      <c r="AR555" s="167"/>
      <c r="AS555" s="167"/>
      <c r="AT555" s="114">
        <v>0</v>
      </c>
      <c r="AU555" s="114"/>
      <c r="AV555" s="114"/>
      <c r="AW555" s="114"/>
      <c r="AX555" s="114"/>
      <c r="AY555" s="114"/>
      <c r="AZ555" s="114"/>
      <c r="BA555" s="114"/>
      <c r="BB555" s="114"/>
      <c r="BC555" s="114"/>
      <c r="BD555" s="114"/>
      <c r="BE555" s="114"/>
      <c r="BF555" s="114"/>
      <c r="BG555" s="114"/>
      <c r="BH555" s="114"/>
      <c r="BI555" s="114"/>
      <c r="BJ555" s="114"/>
      <c r="BK555" s="114"/>
      <c r="BL555" s="114"/>
      <c r="BM555" s="114"/>
      <c r="BN555" s="114"/>
      <c r="BO555" s="114"/>
      <c r="BP555" s="114"/>
      <c r="BQ555" s="114"/>
      <c r="BR555" s="114"/>
      <c r="BS555" s="114"/>
      <c r="BT555" s="114"/>
      <c r="BU555" s="115">
        <v>0</v>
      </c>
      <c r="BV555" s="115"/>
      <c r="BW555" s="115"/>
      <c r="BX555" s="115"/>
      <c r="BY555" s="115"/>
      <c r="BZ555" s="115"/>
      <c r="CA555" s="115"/>
      <c r="CB555" s="115"/>
      <c r="CC555" s="115"/>
      <c r="CD555" s="115"/>
      <c r="CE555" s="115"/>
      <c r="CF555" s="115"/>
      <c r="CG555" s="115"/>
      <c r="CH555" s="115"/>
      <c r="CI555" s="115"/>
      <c r="CJ555" s="115"/>
      <c r="CK555" s="115"/>
      <c r="CL555" s="115"/>
      <c r="CM555" s="115"/>
      <c r="CN555" s="115"/>
    </row>
    <row r="556" spans="1:92" ht="15.75" customHeight="1">
      <c r="A556" s="167" t="s">
        <v>1118</v>
      </c>
      <c r="B556" s="167"/>
      <c r="C556" s="167"/>
      <c r="D556" s="167"/>
      <c r="E556" s="167"/>
      <c r="F556" s="167"/>
      <c r="G556" s="167"/>
      <c r="H556" s="167"/>
      <c r="I556" s="167"/>
      <c r="J556" s="167"/>
      <c r="K556" s="167"/>
      <c r="L556" s="167"/>
      <c r="M556" s="167"/>
      <c r="N556" s="167"/>
      <c r="O556" s="167"/>
      <c r="P556" s="167"/>
      <c r="Q556" s="167"/>
      <c r="R556" s="167"/>
      <c r="S556" s="167"/>
      <c r="T556" s="167"/>
      <c r="U556" s="167"/>
      <c r="V556" s="167"/>
      <c r="W556" s="167"/>
      <c r="X556" s="167"/>
      <c r="Y556" s="167"/>
      <c r="Z556" s="167"/>
      <c r="AA556" s="167"/>
      <c r="AB556" s="167"/>
      <c r="AC556" s="167"/>
      <c r="AD556" s="167"/>
      <c r="AE556" s="167"/>
      <c r="AF556" s="167"/>
      <c r="AG556" s="167"/>
      <c r="AH556" s="167"/>
      <c r="AI556" s="167"/>
      <c r="AJ556" s="167"/>
      <c r="AK556" s="167"/>
      <c r="AL556" s="167"/>
      <c r="AM556" s="167"/>
      <c r="AN556" s="167"/>
      <c r="AO556" s="167"/>
      <c r="AP556" s="167"/>
      <c r="AQ556" s="167"/>
      <c r="AR556" s="167"/>
      <c r="AS556" s="167"/>
      <c r="AT556" s="114">
        <v>0</v>
      </c>
      <c r="AU556" s="114"/>
      <c r="AV556" s="114"/>
      <c r="AW556" s="114"/>
      <c r="AX556" s="114"/>
      <c r="AY556" s="114"/>
      <c r="AZ556" s="114"/>
      <c r="BA556" s="114"/>
      <c r="BB556" s="114"/>
      <c r="BC556" s="114"/>
      <c r="BD556" s="114"/>
      <c r="BE556" s="114"/>
      <c r="BF556" s="114"/>
      <c r="BG556" s="114"/>
      <c r="BH556" s="114"/>
      <c r="BI556" s="114"/>
      <c r="BJ556" s="114"/>
      <c r="BK556" s="114"/>
      <c r="BL556" s="114"/>
      <c r="BM556" s="114"/>
      <c r="BN556" s="114"/>
      <c r="BO556" s="114"/>
      <c r="BP556" s="114"/>
      <c r="BQ556" s="114"/>
      <c r="BR556" s="114"/>
      <c r="BS556" s="114"/>
      <c r="BT556" s="114"/>
      <c r="BU556" s="115">
        <v>0</v>
      </c>
      <c r="BV556" s="115"/>
      <c r="BW556" s="115"/>
      <c r="BX556" s="115"/>
      <c r="BY556" s="115"/>
      <c r="BZ556" s="115"/>
      <c r="CA556" s="115"/>
      <c r="CB556" s="115"/>
      <c r="CC556" s="115"/>
      <c r="CD556" s="115"/>
      <c r="CE556" s="115"/>
      <c r="CF556" s="115"/>
      <c r="CG556" s="115"/>
      <c r="CH556" s="115"/>
      <c r="CI556" s="115"/>
      <c r="CJ556" s="115"/>
      <c r="CK556" s="115"/>
      <c r="CL556" s="115"/>
      <c r="CM556" s="115"/>
      <c r="CN556" s="115"/>
    </row>
    <row r="557" spans="1:92" ht="15.75" customHeight="1">
      <c r="A557" s="170" t="s">
        <v>844</v>
      </c>
      <c r="B557" s="170"/>
      <c r="C557" s="170"/>
      <c r="D557" s="170"/>
      <c r="E557" s="170"/>
      <c r="F557" s="170"/>
      <c r="G557" s="170"/>
      <c r="H557" s="170"/>
      <c r="I557" s="170"/>
      <c r="J557" s="170"/>
      <c r="K557" s="170"/>
      <c r="L557" s="170"/>
      <c r="M557" s="170"/>
      <c r="N557" s="170"/>
      <c r="O557" s="170"/>
      <c r="P557" s="170"/>
      <c r="Q557" s="170"/>
      <c r="R557" s="170"/>
      <c r="S557" s="170"/>
      <c r="T557" s="170"/>
      <c r="U557" s="170"/>
      <c r="V557" s="170"/>
      <c r="W557" s="170"/>
      <c r="X557" s="170"/>
      <c r="Y557" s="170"/>
      <c r="Z557" s="170"/>
      <c r="AA557" s="170"/>
      <c r="AB557" s="170"/>
      <c r="AC557" s="170"/>
      <c r="AD557" s="170"/>
      <c r="AE557" s="170"/>
      <c r="AF557" s="170"/>
      <c r="AG557" s="170"/>
      <c r="AH557" s="170"/>
      <c r="AI557" s="170"/>
      <c r="AJ557" s="170"/>
      <c r="AK557" s="170"/>
      <c r="AL557" s="170"/>
      <c r="AM557" s="170"/>
      <c r="AN557" s="170"/>
      <c r="AO557" s="170"/>
      <c r="AP557" s="170"/>
      <c r="AQ557" s="170"/>
      <c r="AR557" s="170"/>
      <c r="AS557" s="170"/>
      <c r="AT557" s="118">
        <v>0</v>
      </c>
      <c r="AU557" s="118"/>
      <c r="AV557" s="118"/>
      <c r="AW557" s="118"/>
      <c r="AX557" s="118"/>
      <c r="AY557" s="118"/>
      <c r="AZ557" s="118"/>
      <c r="BA557" s="118"/>
      <c r="BB557" s="118"/>
      <c r="BC557" s="118"/>
      <c r="BD557" s="118"/>
      <c r="BE557" s="118"/>
      <c r="BF557" s="118"/>
      <c r="BG557" s="118"/>
      <c r="BH557" s="118"/>
      <c r="BI557" s="118"/>
      <c r="BJ557" s="118"/>
      <c r="BK557" s="118"/>
      <c r="BL557" s="118"/>
      <c r="BM557" s="118"/>
      <c r="BN557" s="118"/>
      <c r="BO557" s="118"/>
      <c r="BP557" s="118"/>
      <c r="BQ557" s="118"/>
      <c r="BR557" s="118"/>
      <c r="BS557" s="118"/>
      <c r="BT557" s="118"/>
      <c r="BU557" s="119">
        <v>0</v>
      </c>
      <c r="BV557" s="119"/>
      <c r="BW557" s="119"/>
      <c r="BX557" s="119"/>
      <c r="BY557" s="119"/>
      <c r="BZ557" s="119"/>
      <c r="CA557" s="119"/>
      <c r="CB557" s="119"/>
      <c r="CC557" s="119"/>
      <c r="CD557" s="119"/>
      <c r="CE557" s="119"/>
      <c r="CF557" s="119"/>
      <c r="CG557" s="119"/>
      <c r="CH557" s="119"/>
      <c r="CI557" s="119"/>
      <c r="CJ557" s="119"/>
      <c r="CK557" s="119"/>
      <c r="CL557" s="119"/>
      <c r="CM557" s="119"/>
      <c r="CN557" s="119"/>
    </row>
    <row r="558" spans="1:92" ht="15.75" customHeight="1">
      <c r="A558" s="167"/>
      <c r="B558" s="167"/>
      <c r="C558" s="167"/>
      <c r="D558" s="167"/>
      <c r="E558" s="167"/>
      <c r="F558" s="167"/>
      <c r="G558" s="167"/>
      <c r="H558" s="167"/>
      <c r="I558" s="167"/>
      <c r="J558" s="167"/>
      <c r="K558" s="167"/>
      <c r="L558" s="167"/>
      <c r="M558" s="167"/>
      <c r="N558" s="167"/>
      <c r="O558" s="167"/>
      <c r="P558" s="167"/>
      <c r="Q558" s="167"/>
      <c r="R558" s="167"/>
      <c r="S558" s="167"/>
      <c r="T558" s="167"/>
      <c r="U558" s="167"/>
      <c r="V558" s="167"/>
      <c r="W558" s="167"/>
      <c r="X558" s="167"/>
      <c r="Y558" s="167"/>
      <c r="Z558" s="167"/>
      <c r="AA558" s="167"/>
      <c r="AB558" s="167"/>
      <c r="AC558" s="167"/>
      <c r="AD558" s="167"/>
      <c r="AE558" s="167"/>
      <c r="AF558" s="167"/>
      <c r="AG558" s="167"/>
      <c r="AH558" s="167"/>
      <c r="AI558" s="167"/>
      <c r="AJ558" s="167"/>
      <c r="AK558" s="167"/>
      <c r="AL558" s="167"/>
      <c r="AM558" s="167"/>
      <c r="AN558" s="167"/>
      <c r="AO558" s="167"/>
      <c r="AP558" s="167"/>
      <c r="AQ558" s="167"/>
      <c r="AR558" s="167"/>
      <c r="AS558" s="167"/>
      <c r="AT558" s="114">
        <v>0</v>
      </c>
      <c r="AU558" s="114"/>
      <c r="AV558" s="114"/>
      <c r="AW558" s="114"/>
      <c r="AX558" s="114"/>
      <c r="AY558" s="114"/>
      <c r="AZ558" s="114"/>
      <c r="BA558" s="114"/>
      <c r="BB558" s="114"/>
      <c r="BC558" s="114"/>
      <c r="BD558" s="114"/>
      <c r="BE558" s="114"/>
      <c r="BF558" s="114"/>
      <c r="BG558" s="114"/>
      <c r="BH558" s="114"/>
      <c r="BI558" s="114"/>
      <c r="BJ558" s="114"/>
      <c r="BK558" s="114"/>
      <c r="BL558" s="114"/>
      <c r="BM558" s="114"/>
      <c r="BN558" s="114"/>
      <c r="BO558" s="114"/>
      <c r="BP558" s="114"/>
      <c r="BQ558" s="114"/>
      <c r="BR558" s="114"/>
      <c r="BS558" s="114"/>
      <c r="BT558" s="114"/>
      <c r="BU558" s="115">
        <v>0</v>
      </c>
      <c r="BV558" s="115"/>
      <c r="BW558" s="115"/>
      <c r="BX558" s="115"/>
      <c r="BY558" s="115"/>
      <c r="BZ558" s="115"/>
      <c r="CA558" s="115"/>
      <c r="CB558" s="115"/>
      <c r="CC558" s="115"/>
      <c r="CD558" s="115"/>
      <c r="CE558" s="115"/>
      <c r="CF558" s="115"/>
      <c r="CG558" s="115"/>
      <c r="CH558" s="115"/>
      <c r="CI558" s="115"/>
      <c r="CJ558" s="115"/>
      <c r="CK558" s="115"/>
      <c r="CL558" s="115"/>
      <c r="CM558" s="115"/>
      <c r="CN558" s="115"/>
    </row>
    <row r="559" spans="1:92" ht="15.75" customHeight="1">
      <c r="A559" s="170" t="s">
        <v>1119</v>
      </c>
      <c r="B559" s="170"/>
      <c r="C559" s="170"/>
      <c r="D559" s="170"/>
      <c r="E559" s="170"/>
      <c r="F559" s="170"/>
      <c r="G559" s="170"/>
      <c r="H559" s="170"/>
      <c r="I559" s="170"/>
      <c r="J559" s="170"/>
      <c r="K559" s="170"/>
      <c r="L559" s="170"/>
      <c r="M559" s="170"/>
      <c r="N559" s="170"/>
      <c r="O559" s="170"/>
      <c r="P559" s="170"/>
      <c r="Q559" s="170"/>
      <c r="R559" s="170"/>
      <c r="S559" s="170"/>
      <c r="T559" s="170"/>
      <c r="U559" s="170"/>
      <c r="V559" s="170"/>
      <c r="W559" s="170"/>
      <c r="X559" s="170"/>
      <c r="Y559" s="170"/>
      <c r="Z559" s="170"/>
      <c r="AA559" s="170"/>
      <c r="AB559" s="170"/>
      <c r="AC559" s="170"/>
      <c r="AD559" s="170"/>
      <c r="AE559" s="170"/>
      <c r="AF559" s="170"/>
      <c r="AG559" s="170"/>
      <c r="AH559" s="170"/>
      <c r="AI559" s="170"/>
      <c r="AJ559" s="170"/>
      <c r="AK559" s="170"/>
      <c r="AL559" s="170"/>
      <c r="AM559" s="170"/>
      <c r="AN559" s="170"/>
      <c r="AO559" s="170"/>
      <c r="AP559" s="170"/>
      <c r="AQ559" s="170"/>
      <c r="AR559" s="170"/>
      <c r="AS559" s="170"/>
      <c r="AT559" s="118">
        <v>0</v>
      </c>
      <c r="AU559" s="118"/>
      <c r="AV559" s="118"/>
      <c r="AW559" s="118"/>
      <c r="AX559" s="118"/>
      <c r="AY559" s="118"/>
      <c r="AZ559" s="118"/>
      <c r="BA559" s="118"/>
      <c r="BB559" s="118"/>
      <c r="BC559" s="118"/>
      <c r="BD559" s="118"/>
      <c r="BE559" s="118"/>
      <c r="BF559" s="118"/>
      <c r="BG559" s="118"/>
      <c r="BH559" s="118"/>
      <c r="BI559" s="118"/>
      <c r="BJ559" s="118"/>
      <c r="BK559" s="118"/>
      <c r="BL559" s="118"/>
      <c r="BM559" s="118"/>
      <c r="BN559" s="118"/>
      <c r="BO559" s="118"/>
      <c r="BP559" s="118"/>
      <c r="BQ559" s="118"/>
      <c r="BR559" s="118"/>
      <c r="BS559" s="118"/>
      <c r="BT559" s="118"/>
      <c r="BU559" s="119">
        <v>0</v>
      </c>
      <c r="BV559" s="119"/>
      <c r="BW559" s="119"/>
      <c r="BX559" s="119"/>
      <c r="BY559" s="119"/>
      <c r="BZ559" s="119"/>
      <c r="CA559" s="119"/>
      <c r="CB559" s="119"/>
      <c r="CC559" s="119"/>
      <c r="CD559" s="119"/>
      <c r="CE559" s="119"/>
      <c r="CF559" s="119"/>
      <c r="CG559" s="119"/>
      <c r="CH559" s="119"/>
      <c r="CI559" s="119"/>
      <c r="CJ559" s="119"/>
      <c r="CK559" s="119"/>
      <c r="CL559" s="119"/>
      <c r="CM559" s="119"/>
      <c r="CN559" s="119"/>
    </row>
    <row r="560" spans="1:92" ht="15.75" customHeight="1">
      <c r="A560" s="170" t="s">
        <v>1120</v>
      </c>
      <c r="B560" s="170"/>
      <c r="C560" s="170"/>
      <c r="D560" s="170"/>
      <c r="E560" s="170"/>
      <c r="F560" s="170"/>
      <c r="G560" s="170"/>
      <c r="H560" s="170"/>
      <c r="I560" s="170"/>
      <c r="J560" s="170"/>
      <c r="K560" s="170"/>
      <c r="L560" s="170"/>
      <c r="M560" s="170"/>
      <c r="N560" s="170"/>
      <c r="O560" s="170"/>
      <c r="P560" s="170"/>
      <c r="Q560" s="170"/>
      <c r="R560" s="170"/>
      <c r="S560" s="170"/>
      <c r="T560" s="170"/>
      <c r="U560" s="170"/>
      <c r="V560" s="170"/>
      <c r="W560" s="170"/>
      <c r="X560" s="170"/>
      <c r="Y560" s="170"/>
      <c r="Z560" s="170"/>
      <c r="AA560" s="170"/>
      <c r="AB560" s="170"/>
      <c r="AC560" s="170"/>
      <c r="AD560" s="170"/>
      <c r="AE560" s="170"/>
      <c r="AF560" s="170"/>
      <c r="AG560" s="170"/>
      <c r="AH560" s="170"/>
      <c r="AI560" s="170"/>
      <c r="AJ560" s="170"/>
      <c r="AK560" s="170"/>
      <c r="AL560" s="170"/>
      <c r="AM560" s="170"/>
      <c r="AN560" s="170"/>
      <c r="AO560" s="170"/>
      <c r="AP560" s="170"/>
      <c r="AQ560" s="170"/>
      <c r="AR560" s="170"/>
      <c r="AS560" s="170"/>
      <c r="AT560" s="171">
        <v>0</v>
      </c>
      <c r="AU560" s="171"/>
      <c r="AV560" s="171"/>
      <c r="AW560" s="171"/>
      <c r="AX560" s="171"/>
      <c r="AY560" s="171"/>
      <c r="AZ560" s="171"/>
      <c r="BA560" s="171"/>
      <c r="BB560" s="171"/>
      <c r="BC560" s="171"/>
      <c r="BD560" s="171"/>
      <c r="BE560" s="171"/>
      <c r="BF560" s="171"/>
      <c r="BG560" s="171"/>
      <c r="BH560" s="171"/>
      <c r="BI560" s="171"/>
      <c r="BJ560" s="171"/>
      <c r="BK560" s="171"/>
      <c r="BL560" s="171"/>
      <c r="BM560" s="171"/>
      <c r="BN560" s="171"/>
      <c r="BO560" s="171"/>
      <c r="BP560" s="171"/>
      <c r="BQ560" s="171"/>
      <c r="BR560" s="171"/>
      <c r="BS560" s="171"/>
      <c r="BT560" s="171"/>
      <c r="BU560" s="172">
        <v>0</v>
      </c>
      <c r="BV560" s="172"/>
      <c r="BW560" s="172"/>
      <c r="BX560" s="172"/>
      <c r="BY560" s="172"/>
      <c r="BZ560" s="172"/>
      <c r="CA560" s="172"/>
      <c r="CB560" s="172"/>
      <c r="CC560" s="172"/>
      <c r="CD560" s="172"/>
      <c r="CE560" s="172"/>
      <c r="CF560" s="172"/>
      <c r="CG560" s="172"/>
      <c r="CH560" s="172"/>
      <c r="CI560" s="172"/>
      <c r="CJ560" s="172"/>
      <c r="CK560" s="172"/>
      <c r="CL560" s="172"/>
      <c r="CM560" s="172"/>
      <c r="CN560" s="172"/>
    </row>
    <row r="561" spans="1:92" ht="25.5" customHeight="1">
      <c r="A561" s="167" t="s">
        <v>1121</v>
      </c>
      <c r="B561" s="167"/>
      <c r="C561" s="167"/>
      <c r="D561" s="167"/>
      <c r="E561" s="167"/>
      <c r="F561" s="167"/>
      <c r="G561" s="167"/>
      <c r="H561" s="167"/>
      <c r="I561" s="167"/>
      <c r="J561" s="167"/>
      <c r="K561" s="167"/>
      <c r="L561" s="167"/>
      <c r="M561" s="167"/>
      <c r="N561" s="167"/>
      <c r="O561" s="167"/>
      <c r="P561" s="167"/>
      <c r="Q561" s="167"/>
      <c r="R561" s="167"/>
      <c r="S561" s="167"/>
      <c r="T561" s="167"/>
      <c r="U561" s="167"/>
      <c r="V561" s="167"/>
      <c r="W561" s="167"/>
      <c r="X561" s="167"/>
      <c r="Y561" s="167"/>
      <c r="Z561" s="167"/>
      <c r="AA561" s="167"/>
      <c r="AB561" s="167"/>
      <c r="AC561" s="167"/>
      <c r="AD561" s="167"/>
      <c r="AE561" s="167"/>
      <c r="AF561" s="167"/>
      <c r="AG561" s="167"/>
      <c r="AH561" s="167"/>
      <c r="AI561" s="167"/>
      <c r="AJ561" s="167"/>
      <c r="AK561" s="167"/>
      <c r="AL561" s="167"/>
      <c r="AM561" s="167"/>
      <c r="AN561" s="167"/>
      <c r="AO561" s="167"/>
      <c r="AP561" s="167"/>
      <c r="AQ561" s="167"/>
      <c r="AR561" s="167"/>
      <c r="AS561" s="167"/>
      <c r="AT561" s="168">
        <f>AT562+AT563</f>
        <v>1390513869</v>
      </c>
      <c r="AU561" s="168"/>
      <c r="AV561" s="168"/>
      <c r="AW561" s="168"/>
      <c r="AX561" s="168"/>
      <c r="AY561" s="168"/>
      <c r="AZ561" s="168"/>
      <c r="BA561" s="168"/>
      <c r="BB561" s="168"/>
      <c r="BC561" s="168"/>
      <c r="BD561" s="168"/>
      <c r="BE561" s="168"/>
      <c r="BF561" s="168"/>
      <c r="BG561" s="168"/>
      <c r="BH561" s="168"/>
      <c r="BI561" s="168"/>
      <c r="BJ561" s="168"/>
      <c r="BK561" s="168"/>
      <c r="BL561" s="168"/>
      <c r="BM561" s="168"/>
      <c r="BN561" s="168"/>
      <c r="BO561" s="168"/>
      <c r="BP561" s="168"/>
      <c r="BQ561" s="168"/>
      <c r="BR561" s="168"/>
      <c r="BS561" s="168"/>
      <c r="BT561" s="168"/>
      <c r="BU561" s="169">
        <f>SUM(BU562:CN563)</f>
        <v>16581999875</v>
      </c>
      <c r="BV561" s="169"/>
      <c r="BW561" s="169"/>
      <c r="BX561" s="169"/>
      <c r="BY561" s="169"/>
      <c r="BZ561" s="169"/>
      <c r="CA561" s="169"/>
      <c r="CB561" s="169"/>
      <c r="CC561" s="169"/>
      <c r="CD561" s="169"/>
      <c r="CE561" s="169"/>
      <c r="CF561" s="169"/>
      <c r="CG561" s="169"/>
      <c r="CH561" s="169"/>
      <c r="CI561" s="169"/>
      <c r="CJ561" s="169"/>
      <c r="CK561" s="169"/>
      <c r="CL561" s="169"/>
      <c r="CM561" s="169"/>
      <c r="CN561" s="169"/>
    </row>
    <row r="562" spans="1:92" ht="15.75" customHeight="1">
      <c r="A562" s="167" t="s">
        <v>1122</v>
      </c>
      <c r="B562" s="167"/>
      <c r="C562" s="167"/>
      <c r="D562" s="167"/>
      <c r="E562" s="167"/>
      <c r="F562" s="167"/>
      <c r="G562" s="167"/>
      <c r="H562" s="167"/>
      <c r="I562" s="167"/>
      <c r="J562" s="167"/>
      <c r="K562" s="167"/>
      <c r="L562" s="167"/>
      <c r="M562" s="167"/>
      <c r="N562" s="167"/>
      <c r="O562" s="167"/>
      <c r="P562" s="167"/>
      <c r="Q562" s="167"/>
      <c r="R562" s="167"/>
      <c r="S562" s="167"/>
      <c r="T562" s="167"/>
      <c r="U562" s="167"/>
      <c r="V562" s="167"/>
      <c r="W562" s="167"/>
      <c r="X562" s="167"/>
      <c r="Y562" s="167"/>
      <c r="Z562" s="167"/>
      <c r="AA562" s="167"/>
      <c r="AB562" s="167"/>
      <c r="AC562" s="167"/>
      <c r="AD562" s="167"/>
      <c r="AE562" s="167"/>
      <c r="AF562" s="167"/>
      <c r="AG562" s="167"/>
      <c r="AH562" s="167"/>
      <c r="AI562" s="167"/>
      <c r="AJ562" s="167"/>
      <c r="AK562" s="167"/>
      <c r="AL562" s="167"/>
      <c r="AM562" s="167"/>
      <c r="AN562" s="167"/>
      <c r="AO562" s="167"/>
      <c r="AP562" s="167"/>
      <c r="AQ562" s="167"/>
      <c r="AR562" s="167"/>
      <c r="AS562" s="167"/>
      <c r="AT562" s="168">
        <v>1388729794</v>
      </c>
      <c r="AU562" s="168"/>
      <c r="AV562" s="168"/>
      <c r="AW562" s="168"/>
      <c r="AX562" s="168"/>
      <c r="AY562" s="168"/>
      <c r="AZ562" s="168"/>
      <c r="BA562" s="168"/>
      <c r="BB562" s="168"/>
      <c r="BC562" s="168"/>
      <c r="BD562" s="168"/>
      <c r="BE562" s="168"/>
      <c r="BF562" s="168"/>
      <c r="BG562" s="168"/>
      <c r="BH562" s="168"/>
      <c r="BI562" s="168"/>
      <c r="BJ562" s="168"/>
      <c r="BK562" s="168"/>
      <c r="BL562" s="168"/>
      <c r="BM562" s="168"/>
      <c r="BN562" s="168"/>
      <c r="BO562" s="168"/>
      <c r="BP562" s="168"/>
      <c r="BQ562" s="168"/>
      <c r="BR562" s="168"/>
      <c r="BS562" s="168"/>
      <c r="BT562" s="168"/>
      <c r="BU562" s="169">
        <v>16580219402</v>
      </c>
      <c r="BV562" s="169"/>
      <c r="BW562" s="169"/>
      <c r="BX562" s="169"/>
      <c r="BY562" s="169"/>
      <c r="BZ562" s="169"/>
      <c r="CA562" s="169"/>
      <c r="CB562" s="169"/>
      <c r="CC562" s="169"/>
      <c r="CD562" s="169"/>
      <c r="CE562" s="169"/>
      <c r="CF562" s="169"/>
      <c r="CG562" s="169"/>
      <c r="CH562" s="169"/>
      <c r="CI562" s="169"/>
      <c r="CJ562" s="169"/>
      <c r="CK562" s="169"/>
      <c r="CL562" s="169"/>
      <c r="CM562" s="169"/>
      <c r="CN562" s="169"/>
    </row>
    <row r="563" spans="1:92" ht="15.75" customHeight="1">
      <c r="A563" s="167" t="s">
        <v>1123</v>
      </c>
      <c r="B563" s="167"/>
      <c r="C563" s="167"/>
      <c r="D563" s="167"/>
      <c r="E563" s="167"/>
      <c r="F563" s="167"/>
      <c r="G563" s="167"/>
      <c r="H563" s="167"/>
      <c r="I563" s="167"/>
      <c r="J563" s="167"/>
      <c r="K563" s="167"/>
      <c r="L563" s="167"/>
      <c r="M563" s="167"/>
      <c r="N563" s="167"/>
      <c r="O563" s="167"/>
      <c r="P563" s="167"/>
      <c r="Q563" s="167"/>
      <c r="R563" s="167"/>
      <c r="S563" s="167"/>
      <c r="T563" s="167"/>
      <c r="U563" s="167"/>
      <c r="V563" s="167"/>
      <c r="W563" s="167"/>
      <c r="X563" s="167"/>
      <c r="Y563" s="167"/>
      <c r="Z563" s="167"/>
      <c r="AA563" s="167"/>
      <c r="AB563" s="167"/>
      <c r="AC563" s="167"/>
      <c r="AD563" s="167"/>
      <c r="AE563" s="167"/>
      <c r="AF563" s="167"/>
      <c r="AG563" s="167"/>
      <c r="AH563" s="167"/>
      <c r="AI563" s="167"/>
      <c r="AJ563" s="167"/>
      <c r="AK563" s="167"/>
      <c r="AL563" s="167"/>
      <c r="AM563" s="167"/>
      <c r="AN563" s="167"/>
      <c r="AO563" s="167"/>
      <c r="AP563" s="167"/>
      <c r="AQ563" s="167"/>
      <c r="AR563" s="167"/>
      <c r="AS563" s="167"/>
      <c r="AT563" s="168">
        <v>1784075</v>
      </c>
      <c r="AU563" s="168"/>
      <c r="AV563" s="168"/>
      <c r="AW563" s="168"/>
      <c r="AX563" s="168"/>
      <c r="AY563" s="168"/>
      <c r="AZ563" s="168"/>
      <c r="BA563" s="168"/>
      <c r="BB563" s="168"/>
      <c r="BC563" s="168"/>
      <c r="BD563" s="168"/>
      <c r="BE563" s="168"/>
      <c r="BF563" s="168"/>
      <c r="BG563" s="168"/>
      <c r="BH563" s="168"/>
      <c r="BI563" s="168"/>
      <c r="BJ563" s="168"/>
      <c r="BK563" s="168"/>
      <c r="BL563" s="168"/>
      <c r="BM563" s="168"/>
      <c r="BN563" s="168"/>
      <c r="BO563" s="168"/>
      <c r="BP563" s="168"/>
      <c r="BQ563" s="168"/>
      <c r="BR563" s="168"/>
      <c r="BS563" s="168"/>
      <c r="BT563" s="168"/>
      <c r="BU563" s="169">
        <v>1780473</v>
      </c>
      <c r="BV563" s="169"/>
      <c r="BW563" s="169"/>
      <c r="BX563" s="169"/>
      <c r="BY563" s="169"/>
      <c r="BZ563" s="169"/>
      <c r="CA563" s="169"/>
      <c r="CB563" s="169"/>
      <c r="CC563" s="169"/>
      <c r="CD563" s="169"/>
      <c r="CE563" s="169"/>
      <c r="CF563" s="169"/>
      <c r="CG563" s="169"/>
      <c r="CH563" s="169"/>
      <c r="CI563" s="169"/>
      <c r="CJ563" s="169"/>
      <c r="CK563" s="169"/>
      <c r="CL563" s="169"/>
      <c r="CM563" s="169"/>
      <c r="CN563" s="169"/>
    </row>
    <row r="564" spans="1:92" ht="25.5" customHeight="1">
      <c r="A564" s="167" t="s">
        <v>1124</v>
      </c>
      <c r="B564" s="167"/>
      <c r="C564" s="167"/>
      <c r="D564" s="167"/>
      <c r="E564" s="167"/>
      <c r="F564" s="167"/>
      <c r="G564" s="167"/>
      <c r="H564" s="167"/>
      <c r="I564" s="167"/>
      <c r="J564" s="167"/>
      <c r="K564" s="167"/>
      <c r="L564" s="167"/>
      <c r="M564" s="167"/>
      <c r="N564" s="167"/>
      <c r="O564" s="167"/>
      <c r="P564" s="167"/>
      <c r="Q564" s="167"/>
      <c r="R564" s="167"/>
      <c r="S564" s="167"/>
      <c r="T564" s="167"/>
      <c r="U564" s="167"/>
      <c r="V564" s="167"/>
      <c r="W564" s="167"/>
      <c r="X564" s="167"/>
      <c r="Y564" s="167"/>
      <c r="Z564" s="167"/>
      <c r="AA564" s="167"/>
      <c r="AB564" s="167"/>
      <c r="AC564" s="167"/>
      <c r="AD564" s="167"/>
      <c r="AE564" s="167"/>
      <c r="AF564" s="167"/>
      <c r="AG564" s="167"/>
      <c r="AH564" s="167"/>
      <c r="AI564" s="167"/>
      <c r="AJ564" s="167"/>
      <c r="AK564" s="167"/>
      <c r="AL564" s="167"/>
      <c r="AM564" s="167"/>
      <c r="AN564" s="167"/>
      <c r="AO564" s="167"/>
      <c r="AP564" s="167"/>
      <c r="AQ564" s="167"/>
      <c r="AR564" s="167"/>
      <c r="AS564" s="167"/>
      <c r="AT564" s="168"/>
      <c r="AU564" s="168"/>
      <c r="AV564" s="168"/>
      <c r="AW564" s="168"/>
      <c r="AX564" s="168"/>
      <c r="AY564" s="168"/>
      <c r="AZ564" s="168"/>
      <c r="BA564" s="168"/>
      <c r="BB564" s="168"/>
      <c r="BC564" s="168"/>
      <c r="BD564" s="168"/>
      <c r="BE564" s="168"/>
      <c r="BF564" s="168"/>
      <c r="BG564" s="168"/>
      <c r="BH564" s="168"/>
      <c r="BI564" s="168"/>
      <c r="BJ564" s="168"/>
      <c r="BK564" s="168"/>
      <c r="BL564" s="168"/>
      <c r="BM564" s="168"/>
      <c r="BN564" s="168"/>
      <c r="BO564" s="168"/>
      <c r="BP564" s="168"/>
      <c r="BQ564" s="168"/>
      <c r="BR564" s="168"/>
      <c r="BS564" s="168"/>
      <c r="BT564" s="168"/>
      <c r="BU564" s="169">
        <v>0</v>
      </c>
      <c r="BV564" s="169"/>
      <c r="BW564" s="169"/>
      <c r="BX564" s="169"/>
      <c r="BY564" s="169"/>
      <c r="BZ564" s="169"/>
      <c r="CA564" s="169"/>
      <c r="CB564" s="169"/>
      <c r="CC564" s="169"/>
      <c r="CD564" s="169"/>
      <c r="CE564" s="169"/>
      <c r="CF564" s="169"/>
      <c r="CG564" s="169"/>
      <c r="CH564" s="169"/>
      <c r="CI564" s="169"/>
      <c r="CJ564" s="169"/>
      <c r="CK564" s="169"/>
      <c r="CL564" s="169"/>
      <c r="CM564" s="169"/>
      <c r="CN564" s="169"/>
    </row>
    <row r="565" spans="1:92" ht="15.75" customHeight="1">
      <c r="A565" s="167" t="s">
        <v>1125</v>
      </c>
      <c r="B565" s="167"/>
      <c r="C565" s="167"/>
      <c r="D565" s="167"/>
      <c r="E565" s="167"/>
      <c r="F565" s="167"/>
      <c r="G565" s="167"/>
      <c r="H565" s="167"/>
      <c r="I565" s="167"/>
      <c r="J565" s="167"/>
      <c r="K565" s="167"/>
      <c r="L565" s="167"/>
      <c r="M565" s="167"/>
      <c r="N565" s="167"/>
      <c r="O565" s="167"/>
      <c r="P565" s="167"/>
      <c r="Q565" s="167"/>
      <c r="R565" s="167"/>
      <c r="S565" s="167"/>
      <c r="T565" s="167"/>
      <c r="U565" s="167"/>
      <c r="V565" s="167"/>
      <c r="W565" s="167"/>
      <c r="X565" s="167"/>
      <c r="Y565" s="167"/>
      <c r="Z565" s="167"/>
      <c r="AA565" s="167"/>
      <c r="AB565" s="167"/>
      <c r="AC565" s="167"/>
      <c r="AD565" s="167"/>
      <c r="AE565" s="167"/>
      <c r="AF565" s="167"/>
      <c r="AG565" s="167"/>
      <c r="AH565" s="167"/>
      <c r="AI565" s="167"/>
      <c r="AJ565" s="167"/>
      <c r="AK565" s="167"/>
      <c r="AL565" s="167"/>
      <c r="AM565" s="167"/>
      <c r="AN565" s="167"/>
      <c r="AO565" s="167"/>
      <c r="AP565" s="167"/>
      <c r="AQ565" s="167"/>
      <c r="AR565" s="167"/>
      <c r="AS565" s="167"/>
      <c r="AT565" s="168"/>
      <c r="AU565" s="168"/>
      <c r="AV565" s="168"/>
      <c r="AW565" s="168"/>
      <c r="AX565" s="168"/>
      <c r="AY565" s="168"/>
      <c r="AZ565" s="168"/>
      <c r="BA565" s="168"/>
      <c r="BB565" s="168"/>
      <c r="BC565" s="168"/>
      <c r="BD565" s="168"/>
      <c r="BE565" s="168"/>
      <c r="BF565" s="168"/>
      <c r="BG565" s="168"/>
      <c r="BH565" s="168"/>
      <c r="BI565" s="168"/>
      <c r="BJ565" s="168"/>
      <c r="BK565" s="168"/>
      <c r="BL565" s="168"/>
      <c r="BM565" s="168"/>
      <c r="BN565" s="168"/>
      <c r="BO565" s="168"/>
      <c r="BP565" s="168"/>
      <c r="BQ565" s="168"/>
      <c r="BR565" s="168"/>
      <c r="BS565" s="168"/>
      <c r="BT565" s="168"/>
      <c r="BU565" s="169">
        <v>0</v>
      </c>
      <c r="BV565" s="169"/>
      <c r="BW565" s="169"/>
      <c r="BX565" s="169"/>
      <c r="BY565" s="169"/>
      <c r="BZ565" s="169"/>
      <c r="CA565" s="169"/>
      <c r="CB565" s="169"/>
      <c r="CC565" s="169"/>
      <c r="CD565" s="169"/>
      <c r="CE565" s="169"/>
      <c r="CF565" s="169"/>
      <c r="CG565" s="169"/>
      <c r="CH565" s="169"/>
      <c r="CI565" s="169"/>
      <c r="CJ565" s="169"/>
      <c r="CK565" s="169"/>
      <c r="CL565" s="169"/>
      <c r="CM565" s="169"/>
      <c r="CN565" s="169"/>
    </row>
    <row r="566" spans="1:92" ht="15.75" customHeight="1">
      <c r="A566" s="167" t="s">
        <v>1126</v>
      </c>
      <c r="B566" s="167"/>
      <c r="C566" s="167"/>
      <c r="D566" s="167"/>
      <c r="E566" s="167"/>
      <c r="F566" s="167"/>
      <c r="G566" s="167"/>
      <c r="H566" s="167"/>
      <c r="I566" s="167"/>
      <c r="J566" s="167"/>
      <c r="K566" s="167"/>
      <c r="L566" s="167"/>
      <c r="M566" s="167"/>
      <c r="N566" s="167"/>
      <c r="O566" s="167"/>
      <c r="P566" s="167"/>
      <c r="Q566" s="167"/>
      <c r="R566" s="167"/>
      <c r="S566" s="167"/>
      <c r="T566" s="167"/>
      <c r="U566" s="167"/>
      <c r="V566" s="167"/>
      <c r="W566" s="167"/>
      <c r="X566" s="167"/>
      <c r="Y566" s="167"/>
      <c r="Z566" s="167"/>
      <c r="AA566" s="167"/>
      <c r="AB566" s="167"/>
      <c r="AC566" s="167"/>
      <c r="AD566" s="167"/>
      <c r="AE566" s="167"/>
      <c r="AF566" s="167"/>
      <c r="AG566" s="167"/>
      <c r="AH566" s="167"/>
      <c r="AI566" s="167"/>
      <c r="AJ566" s="167"/>
      <c r="AK566" s="167"/>
      <c r="AL566" s="167"/>
      <c r="AM566" s="167"/>
      <c r="AN566" s="167"/>
      <c r="AO566" s="167"/>
      <c r="AP566" s="167"/>
      <c r="AQ566" s="167"/>
      <c r="AR566" s="167"/>
      <c r="AS566" s="167"/>
      <c r="AT566" s="168"/>
      <c r="AU566" s="168"/>
      <c r="AV566" s="168"/>
      <c r="AW566" s="168"/>
      <c r="AX566" s="168"/>
      <c r="AY566" s="168"/>
      <c r="AZ566" s="168"/>
      <c r="BA566" s="168"/>
      <c r="BB566" s="168"/>
      <c r="BC566" s="168"/>
      <c r="BD566" s="168"/>
      <c r="BE566" s="168"/>
      <c r="BF566" s="168"/>
      <c r="BG566" s="168"/>
      <c r="BH566" s="168"/>
      <c r="BI566" s="168"/>
      <c r="BJ566" s="168"/>
      <c r="BK566" s="168"/>
      <c r="BL566" s="168"/>
      <c r="BM566" s="168"/>
      <c r="BN566" s="168"/>
      <c r="BO566" s="168"/>
      <c r="BP566" s="168"/>
      <c r="BQ566" s="168"/>
      <c r="BR566" s="168"/>
      <c r="BS566" s="168"/>
      <c r="BT566" s="168"/>
      <c r="BU566" s="169">
        <v>0</v>
      </c>
      <c r="BV566" s="169"/>
      <c r="BW566" s="169"/>
      <c r="BX566" s="169"/>
      <c r="BY566" s="169"/>
      <c r="BZ566" s="169"/>
      <c r="CA566" s="169"/>
      <c r="CB566" s="169"/>
      <c r="CC566" s="169"/>
      <c r="CD566" s="169"/>
      <c r="CE566" s="169"/>
      <c r="CF566" s="169"/>
      <c r="CG566" s="169"/>
      <c r="CH566" s="169"/>
      <c r="CI566" s="169"/>
      <c r="CJ566" s="169"/>
      <c r="CK566" s="169"/>
      <c r="CL566" s="169"/>
      <c r="CM566" s="169"/>
      <c r="CN566" s="169"/>
    </row>
    <row r="567" spans="1:92" ht="25.5" customHeight="1">
      <c r="A567" s="167" t="s">
        <v>1127</v>
      </c>
      <c r="B567" s="167"/>
      <c r="C567" s="167"/>
      <c r="D567" s="167"/>
      <c r="E567" s="167"/>
      <c r="F567" s="167"/>
      <c r="G567" s="167"/>
      <c r="H567" s="167"/>
      <c r="I567" s="167"/>
      <c r="J567" s="167"/>
      <c r="K567" s="167"/>
      <c r="L567" s="167"/>
      <c r="M567" s="167"/>
      <c r="N567" s="167"/>
      <c r="O567" s="167"/>
      <c r="P567" s="167"/>
      <c r="Q567" s="167"/>
      <c r="R567" s="167"/>
      <c r="S567" s="167"/>
      <c r="T567" s="167"/>
      <c r="U567" s="167"/>
      <c r="V567" s="167"/>
      <c r="W567" s="167"/>
      <c r="X567" s="167"/>
      <c r="Y567" s="167"/>
      <c r="Z567" s="167"/>
      <c r="AA567" s="167"/>
      <c r="AB567" s="167"/>
      <c r="AC567" s="167"/>
      <c r="AD567" s="167"/>
      <c r="AE567" s="167"/>
      <c r="AF567" s="167"/>
      <c r="AG567" s="167"/>
      <c r="AH567" s="167"/>
      <c r="AI567" s="167"/>
      <c r="AJ567" s="167"/>
      <c r="AK567" s="167"/>
      <c r="AL567" s="167"/>
      <c r="AM567" s="167"/>
      <c r="AN567" s="167"/>
      <c r="AO567" s="167"/>
      <c r="AP567" s="167"/>
      <c r="AQ567" s="167"/>
      <c r="AR567" s="167"/>
      <c r="AS567" s="167"/>
      <c r="AT567" s="168">
        <v>2688437263</v>
      </c>
      <c r="AU567" s="168"/>
      <c r="AV567" s="168"/>
      <c r="AW567" s="168"/>
      <c r="AX567" s="168"/>
      <c r="AY567" s="168"/>
      <c r="AZ567" s="168"/>
      <c r="BA567" s="168"/>
      <c r="BB567" s="168"/>
      <c r="BC567" s="168"/>
      <c r="BD567" s="168"/>
      <c r="BE567" s="168"/>
      <c r="BF567" s="168"/>
      <c r="BG567" s="168"/>
      <c r="BH567" s="168"/>
      <c r="BI567" s="168"/>
      <c r="BJ567" s="168"/>
      <c r="BK567" s="168"/>
      <c r="BL567" s="168"/>
      <c r="BM567" s="168"/>
      <c r="BN567" s="168"/>
      <c r="BO567" s="168"/>
      <c r="BP567" s="168"/>
      <c r="BQ567" s="168"/>
      <c r="BR567" s="168"/>
      <c r="BS567" s="168"/>
      <c r="BT567" s="168"/>
      <c r="BU567" s="169">
        <v>11960016000</v>
      </c>
      <c r="BV567" s="169"/>
      <c r="BW567" s="169"/>
      <c r="BX567" s="169"/>
      <c r="BY567" s="169"/>
      <c r="BZ567" s="169"/>
      <c r="CA567" s="169"/>
      <c r="CB567" s="169"/>
      <c r="CC567" s="169"/>
      <c r="CD567" s="169"/>
      <c r="CE567" s="169"/>
      <c r="CF567" s="169"/>
      <c r="CG567" s="169"/>
      <c r="CH567" s="169"/>
      <c r="CI567" s="169"/>
      <c r="CJ567" s="169"/>
      <c r="CK567" s="169"/>
      <c r="CL567" s="169"/>
      <c r="CM567" s="169"/>
      <c r="CN567" s="169"/>
    </row>
    <row r="568" spans="1:92" ht="15.75" customHeight="1">
      <c r="A568" s="167" t="s">
        <v>1128</v>
      </c>
      <c r="B568" s="167"/>
      <c r="C568" s="167"/>
      <c r="D568" s="167"/>
      <c r="E568" s="167"/>
      <c r="F568" s="167"/>
      <c r="G568" s="167"/>
      <c r="H568" s="167"/>
      <c r="I568" s="167"/>
      <c r="J568" s="167"/>
      <c r="K568" s="167"/>
      <c r="L568" s="167"/>
      <c r="M568" s="167"/>
      <c r="N568" s="167"/>
      <c r="O568" s="167"/>
      <c r="P568" s="167"/>
      <c r="Q568" s="167"/>
      <c r="R568" s="167"/>
      <c r="S568" s="167"/>
      <c r="T568" s="167"/>
      <c r="U568" s="167"/>
      <c r="V568" s="167"/>
      <c r="W568" s="167"/>
      <c r="X568" s="167"/>
      <c r="Y568" s="167"/>
      <c r="Z568" s="167"/>
      <c r="AA568" s="167"/>
      <c r="AB568" s="167"/>
      <c r="AC568" s="167"/>
      <c r="AD568" s="167"/>
      <c r="AE568" s="167"/>
      <c r="AF568" s="167"/>
      <c r="AG568" s="167"/>
      <c r="AH568" s="167"/>
      <c r="AI568" s="167"/>
      <c r="AJ568" s="167"/>
      <c r="AK568" s="167"/>
      <c r="AL568" s="167"/>
      <c r="AM568" s="167"/>
      <c r="AN568" s="167"/>
      <c r="AO568" s="167"/>
      <c r="AP568" s="167"/>
      <c r="AQ568" s="167"/>
      <c r="AR568" s="167"/>
      <c r="AS568" s="167"/>
      <c r="AT568" s="168">
        <v>2688437263</v>
      </c>
      <c r="AU568" s="168"/>
      <c r="AV568" s="168"/>
      <c r="AW568" s="168"/>
      <c r="AX568" s="168"/>
      <c r="AY568" s="168"/>
      <c r="AZ568" s="168"/>
      <c r="BA568" s="168"/>
      <c r="BB568" s="168"/>
      <c r="BC568" s="168"/>
      <c r="BD568" s="168"/>
      <c r="BE568" s="168"/>
      <c r="BF568" s="168"/>
      <c r="BG568" s="168"/>
      <c r="BH568" s="168"/>
      <c r="BI568" s="168"/>
      <c r="BJ568" s="168"/>
      <c r="BK568" s="168"/>
      <c r="BL568" s="168"/>
      <c r="BM568" s="168"/>
      <c r="BN568" s="168"/>
      <c r="BO568" s="168"/>
      <c r="BP568" s="168"/>
      <c r="BQ568" s="168"/>
      <c r="BR568" s="168"/>
      <c r="BS568" s="168"/>
      <c r="BT568" s="168"/>
      <c r="BU568" s="169">
        <v>11960016000</v>
      </c>
      <c r="BV568" s="169"/>
      <c r="BW568" s="169"/>
      <c r="BX568" s="169"/>
      <c r="BY568" s="169"/>
      <c r="BZ568" s="169"/>
      <c r="CA568" s="169"/>
      <c r="CB568" s="169"/>
      <c r="CC568" s="169"/>
      <c r="CD568" s="169"/>
      <c r="CE568" s="169"/>
      <c r="CF568" s="169"/>
      <c r="CG568" s="169"/>
      <c r="CH568" s="169"/>
      <c r="CI568" s="169"/>
      <c r="CJ568" s="169"/>
      <c r="CK568" s="169"/>
      <c r="CL568" s="169"/>
      <c r="CM568" s="169"/>
      <c r="CN568" s="169"/>
    </row>
    <row r="569" spans="1:92" ht="15.75" customHeight="1">
      <c r="A569" s="167" t="s">
        <v>1129</v>
      </c>
      <c r="B569" s="167"/>
      <c r="C569" s="167"/>
      <c r="D569" s="167"/>
      <c r="E569" s="167"/>
      <c r="F569" s="167"/>
      <c r="G569" s="167"/>
      <c r="H569" s="167"/>
      <c r="I569" s="167"/>
      <c r="J569" s="167"/>
      <c r="K569" s="167"/>
      <c r="L569" s="167"/>
      <c r="M569" s="167"/>
      <c r="N569" s="167"/>
      <c r="O569" s="167"/>
      <c r="P569" s="167"/>
      <c r="Q569" s="167"/>
      <c r="R569" s="167"/>
      <c r="S569" s="167"/>
      <c r="T569" s="167"/>
      <c r="U569" s="167"/>
      <c r="V569" s="167"/>
      <c r="W569" s="167"/>
      <c r="X569" s="167"/>
      <c r="Y569" s="167"/>
      <c r="Z569" s="167"/>
      <c r="AA569" s="167"/>
      <c r="AB569" s="167"/>
      <c r="AC569" s="167"/>
      <c r="AD569" s="167"/>
      <c r="AE569" s="167"/>
      <c r="AF569" s="167"/>
      <c r="AG569" s="167"/>
      <c r="AH569" s="167"/>
      <c r="AI569" s="167"/>
      <c r="AJ569" s="167"/>
      <c r="AK569" s="167"/>
      <c r="AL569" s="167"/>
      <c r="AM569" s="167"/>
      <c r="AN569" s="167"/>
      <c r="AO569" s="167"/>
      <c r="AP569" s="167"/>
      <c r="AQ569" s="167"/>
      <c r="AR569" s="167"/>
      <c r="AS569" s="167"/>
      <c r="AT569" s="168"/>
      <c r="AU569" s="168"/>
      <c r="AV569" s="168"/>
      <c r="AW569" s="168"/>
      <c r="AX569" s="168"/>
      <c r="AY569" s="168"/>
      <c r="AZ569" s="168"/>
      <c r="BA569" s="168"/>
      <c r="BB569" s="168"/>
      <c r="BC569" s="168"/>
      <c r="BD569" s="168"/>
      <c r="BE569" s="168"/>
      <c r="BF569" s="168"/>
      <c r="BG569" s="168"/>
      <c r="BH569" s="168"/>
      <c r="BI569" s="168"/>
      <c r="BJ569" s="168"/>
      <c r="BK569" s="168"/>
      <c r="BL569" s="168"/>
      <c r="BM569" s="168"/>
      <c r="BN569" s="168"/>
      <c r="BO569" s="168"/>
      <c r="BP569" s="168"/>
      <c r="BQ569" s="168"/>
      <c r="BR569" s="168"/>
      <c r="BS569" s="168"/>
      <c r="BT569" s="168"/>
      <c r="BU569" s="169">
        <v>0</v>
      </c>
      <c r="BV569" s="169"/>
      <c r="BW569" s="169"/>
      <c r="BX569" s="169"/>
      <c r="BY569" s="169"/>
      <c r="BZ569" s="169"/>
      <c r="CA569" s="169"/>
      <c r="CB569" s="169"/>
      <c r="CC569" s="169"/>
      <c r="CD569" s="169"/>
      <c r="CE569" s="169"/>
      <c r="CF569" s="169"/>
      <c r="CG569" s="169"/>
      <c r="CH569" s="169"/>
      <c r="CI569" s="169"/>
      <c r="CJ569" s="169"/>
      <c r="CK569" s="169"/>
      <c r="CL569" s="169"/>
      <c r="CM569" s="169"/>
      <c r="CN569" s="169"/>
    </row>
    <row r="570" spans="1:92" ht="15.75" customHeight="1">
      <c r="A570" s="167" t="s">
        <v>1130</v>
      </c>
      <c r="B570" s="167"/>
      <c r="C570" s="167"/>
      <c r="D570" s="167"/>
      <c r="E570" s="167"/>
      <c r="F570" s="167"/>
      <c r="G570" s="167"/>
      <c r="H570" s="167"/>
      <c r="I570" s="167"/>
      <c r="J570" s="167"/>
      <c r="K570" s="167"/>
      <c r="L570" s="167"/>
      <c r="M570" s="167"/>
      <c r="N570" s="167"/>
      <c r="O570" s="167"/>
      <c r="P570" s="167"/>
      <c r="Q570" s="167"/>
      <c r="R570" s="167"/>
      <c r="S570" s="167"/>
      <c r="T570" s="167"/>
      <c r="U570" s="167"/>
      <c r="V570" s="167"/>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7"/>
      <c r="AR570" s="167"/>
      <c r="AS570" s="167"/>
      <c r="AT570" s="168"/>
      <c r="AU570" s="168"/>
      <c r="AV570" s="168"/>
      <c r="AW570" s="168"/>
      <c r="AX570" s="168"/>
      <c r="AY570" s="168"/>
      <c r="AZ570" s="168"/>
      <c r="BA570" s="168"/>
      <c r="BB570" s="168"/>
      <c r="BC570" s="168"/>
      <c r="BD570" s="168"/>
      <c r="BE570" s="168"/>
      <c r="BF570" s="168"/>
      <c r="BG570" s="168"/>
      <c r="BH570" s="168"/>
      <c r="BI570" s="168"/>
      <c r="BJ570" s="168"/>
      <c r="BK570" s="168"/>
      <c r="BL570" s="168"/>
      <c r="BM570" s="168"/>
      <c r="BN570" s="168"/>
      <c r="BO570" s="168"/>
      <c r="BP570" s="168"/>
      <c r="BQ570" s="168"/>
      <c r="BR570" s="168"/>
      <c r="BS570" s="168"/>
      <c r="BT570" s="168"/>
      <c r="BU570" s="169">
        <v>0</v>
      </c>
      <c r="BV570" s="169"/>
      <c r="BW570" s="169"/>
      <c r="BX570" s="169"/>
      <c r="BY570" s="169"/>
      <c r="BZ570" s="169"/>
      <c r="CA570" s="169"/>
      <c r="CB570" s="169"/>
      <c r="CC570" s="169"/>
      <c r="CD570" s="169"/>
      <c r="CE570" s="169"/>
      <c r="CF570" s="169"/>
      <c r="CG570" s="169"/>
      <c r="CH570" s="169"/>
      <c r="CI570" s="169"/>
      <c r="CJ570" s="169"/>
      <c r="CK570" s="169"/>
      <c r="CL570" s="169"/>
      <c r="CM570" s="169"/>
      <c r="CN570" s="169"/>
    </row>
    <row r="571" spans="1:92" ht="15.75" customHeight="1">
      <c r="A571" s="167" t="s">
        <v>1131</v>
      </c>
      <c r="B571" s="167"/>
      <c r="C571" s="167"/>
      <c r="D571" s="167"/>
      <c r="E571" s="167"/>
      <c r="F571" s="167"/>
      <c r="G571" s="167"/>
      <c r="H571" s="167"/>
      <c r="I571" s="167"/>
      <c r="J571" s="167"/>
      <c r="K571" s="167"/>
      <c r="L571" s="167"/>
      <c r="M571" s="167"/>
      <c r="N571" s="167"/>
      <c r="O571" s="167"/>
      <c r="P571" s="167"/>
      <c r="Q571" s="167"/>
      <c r="R571" s="167"/>
      <c r="S571" s="167"/>
      <c r="T571" s="167"/>
      <c r="U571" s="167"/>
      <c r="V571" s="167"/>
      <c r="W571" s="167"/>
      <c r="X571" s="167"/>
      <c r="Y571" s="167"/>
      <c r="Z571" s="167"/>
      <c r="AA571" s="167"/>
      <c r="AB571" s="167"/>
      <c r="AC571" s="167"/>
      <c r="AD571" s="167"/>
      <c r="AE571" s="167"/>
      <c r="AF571" s="167"/>
      <c r="AG571" s="167"/>
      <c r="AH571" s="167"/>
      <c r="AI571" s="167"/>
      <c r="AJ571" s="167"/>
      <c r="AK571" s="167"/>
      <c r="AL571" s="167"/>
      <c r="AM571" s="167"/>
      <c r="AN571" s="167"/>
      <c r="AO571" s="167"/>
      <c r="AP571" s="167"/>
      <c r="AQ571" s="167"/>
      <c r="AR571" s="167"/>
      <c r="AS571" s="167"/>
      <c r="AT571" s="168"/>
      <c r="AU571" s="168"/>
      <c r="AV571" s="168"/>
      <c r="AW571" s="168"/>
      <c r="AX571" s="168"/>
      <c r="AY571" s="168"/>
      <c r="AZ571" s="168"/>
      <c r="BA571" s="168"/>
      <c r="BB571" s="168"/>
      <c r="BC571" s="168"/>
      <c r="BD571" s="168"/>
      <c r="BE571" s="168"/>
      <c r="BF571" s="168"/>
      <c r="BG571" s="168"/>
      <c r="BH571" s="168"/>
      <c r="BI571" s="168"/>
      <c r="BJ571" s="168"/>
      <c r="BK571" s="168"/>
      <c r="BL571" s="168"/>
      <c r="BM571" s="168"/>
      <c r="BN571" s="168"/>
      <c r="BO571" s="168"/>
      <c r="BP571" s="168"/>
      <c r="BQ571" s="168"/>
      <c r="BR571" s="168"/>
      <c r="BS571" s="168"/>
      <c r="BT571" s="168"/>
      <c r="BU571" s="169">
        <v>0</v>
      </c>
      <c r="BV571" s="169"/>
      <c r="BW571" s="169"/>
      <c r="BX571" s="169"/>
      <c r="BY571" s="169"/>
      <c r="BZ571" s="169"/>
      <c r="CA571" s="169"/>
      <c r="CB571" s="169"/>
      <c r="CC571" s="169"/>
      <c r="CD571" s="169"/>
      <c r="CE571" s="169"/>
      <c r="CF571" s="169"/>
      <c r="CG571" s="169"/>
      <c r="CH571" s="169"/>
      <c r="CI571" s="169"/>
      <c r="CJ571" s="169"/>
      <c r="CK571" s="169"/>
      <c r="CL571" s="169"/>
      <c r="CM571" s="169"/>
      <c r="CN571" s="169"/>
    </row>
    <row r="572" spans="1:92" ht="15.75" customHeight="1">
      <c r="A572" s="167" t="s">
        <v>1132</v>
      </c>
      <c r="B572" s="167"/>
      <c r="C572" s="167"/>
      <c r="D572" s="167"/>
      <c r="E572" s="167"/>
      <c r="F572" s="167"/>
      <c r="G572" s="167"/>
      <c r="H572" s="167"/>
      <c r="I572" s="167"/>
      <c r="J572" s="167"/>
      <c r="K572" s="167"/>
      <c r="L572" s="167"/>
      <c r="M572" s="167"/>
      <c r="N572" s="167"/>
      <c r="O572" s="167"/>
      <c r="P572" s="167"/>
      <c r="Q572" s="167"/>
      <c r="R572" s="167"/>
      <c r="S572" s="167"/>
      <c r="T572" s="167"/>
      <c r="U572" s="167"/>
      <c r="V572" s="167"/>
      <c r="W572" s="167"/>
      <c r="X572" s="167"/>
      <c r="Y572" s="167"/>
      <c r="Z572" s="167"/>
      <c r="AA572" s="167"/>
      <c r="AB572" s="167"/>
      <c r="AC572" s="167"/>
      <c r="AD572" s="167"/>
      <c r="AE572" s="167"/>
      <c r="AF572" s="167"/>
      <c r="AG572" s="167"/>
      <c r="AH572" s="167"/>
      <c r="AI572" s="167"/>
      <c r="AJ572" s="167"/>
      <c r="AK572" s="167"/>
      <c r="AL572" s="167"/>
      <c r="AM572" s="167"/>
      <c r="AN572" s="167"/>
      <c r="AO572" s="167"/>
      <c r="AP572" s="167"/>
      <c r="AQ572" s="167"/>
      <c r="AR572" s="167"/>
      <c r="AS572" s="167"/>
      <c r="AT572" s="168"/>
      <c r="AU572" s="168"/>
      <c r="AV572" s="168"/>
      <c r="AW572" s="168"/>
      <c r="AX572" s="168"/>
      <c r="AY572" s="168"/>
      <c r="AZ572" s="168"/>
      <c r="BA572" s="168"/>
      <c r="BB572" s="168"/>
      <c r="BC572" s="168"/>
      <c r="BD572" s="168"/>
      <c r="BE572" s="168"/>
      <c r="BF572" s="168"/>
      <c r="BG572" s="168"/>
      <c r="BH572" s="168"/>
      <c r="BI572" s="168"/>
      <c r="BJ572" s="168"/>
      <c r="BK572" s="168"/>
      <c r="BL572" s="168"/>
      <c r="BM572" s="168"/>
      <c r="BN572" s="168"/>
      <c r="BO572" s="168"/>
      <c r="BP572" s="168"/>
      <c r="BQ572" s="168"/>
      <c r="BR572" s="168"/>
      <c r="BS572" s="168"/>
      <c r="BT572" s="168"/>
      <c r="BU572" s="169">
        <v>0</v>
      </c>
      <c r="BV572" s="169"/>
      <c r="BW572" s="169"/>
      <c r="BX572" s="169"/>
      <c r="BY572" s="169"/>
      <c r="BZ572" s="169"/>
      <c r="CA572" s="169"/>
      <c r="CB572" s="169"/>
      <c r="CC572" s="169"/>
      <c r="CD572" s="169"/>
      <c r="CE572" s="169"/>
      <c r="CF572" s="169"/>
      <c r="CG572" s="169"/>
      <c r="CH572" s="169"/>
      <c r="CI572" s="169"/>
      <c r="CJ572" s="169"/>
      <c r="CK572" s="169"/>
      <c r="CL572" s="169"/>
      <c r="CM572" s="169"/>
      <c r="CN572" s="169"/>
    </row>
    <row r="573" spans="1:92" ht="15.75" customHeight="1">
      <c r="A573" s="170" t="s">
        <v>844</v>
      </c>
      <c r="B573" s="170"/>
      <c r="C573" s="170"/>
      <c r="D573" s="170"/>
      <c r="E573" s="170"/>
      <c r="F573" s="170"/>
      <c r="G573" s="170"/>
      <c r="H573" s="170"/>
      <c r="I573" s="170"/>
      <c r="J573" s="170"/>
      <c r="K573" s="170"/>
      <c r="L573" s="170"/>
      <c r="M573" s="170"/>
      <c r="N573" s="170"/>
      <c r="O573" s="170"/>
      <c r="P573" s="170"/>
      <c r="Q573" s="170"/>
      <c r="R573" s="170"/>
      <c r="S573" s="170"/>
      <c r="T573" s="170"/>
      <c r="U573" s="170"/>
      <c r="V573" s="170"/>
      <c r="W573" s="170"/>
      <c r="X573" s="170"/>
      <c r="Y573" s="170"/>
      <c r="Z573" s="170"/>
      <c r="AA573" s="170"/>
      <c r="AB573" s="170"/>
      <c r="AC573" s="170"/>
      <c r="AD573" s="170"/>
      <c r="AE573" s="170"/>
      <c r="AF573" s="170"/>
      <c r="AG573" s="170"/>
      <c r="AH573" s="170"/>
      <c r="AI573" s="170"/>
      <c r="AJ573" s="170"/>
      <c r="AK573" s="170"/>
      <c r="AL573" s="170"/>
      <c r="AM573" s="170"/>
      <c r="AN573" s="170"/>
      <c r="AO573" s="170"/>
      <c r="AP573" s="170"/>
      <c r="AQ573" s="170"/>
      <c r="AR573" s="170"/>
      <c r="AS573" s="170"/>
      <c r="AT573" s="171">
        <f>AT567+AT561</f>
        <v>4078951132</v>
      </c>
      <c r="AU573" s="171"/>
      <c r="AV573" s="171"/>
      <c r="AW573" s="171"/>
      <c r="AX573" s="171"/>
      <c r="AY573" s="171"/>
      <c r="AZ573" s="171"/>
      <c r="BA573" s="171"/>
      <c r="BB573" s="171"/>
      <c r="BC573" s="171"/>
      <c r="BD573" s="171"/>
      <c r="BE573" s="171"/>
      <c r="BF573" s="171"/>
      <c r="BG573" s="171"/>
      <c r="BH573" s="171"/>
      <c r="BI573" s="171"/>
      <c r="BJ573" s="171"/>
      <c r="BK573" s="171"/>
      <c r="BL573" s="171"/>
      <c r="BM573" s="171"/>
      <c r="BN573" s="171"/>
      <c r="BO573" s="171"/>
      <c r="BP573" s="171"/>
      <c r="BQ573" s="171"/>
      <c r="BR573" s="171"/>
      <c r="BS573" s="171"/>
      <c r="BT573" s="171"/>
      <c r="BU573" s="172">
        <f>BU561+BU567</f>
        <v>28542015875</v>
      </c>
      <c r="BV573" s="172"/>
      <c r="BW573" s="172"/>
      <c r="BX573" s="172"/>
      <c r="BY573" s="172"/>
      <c r="BZ573" s="172"/>
      <c r="CA573" s="172"/>
      <c r="CB573" s="172"/>
      <c r="CC573" s="172"/>
      <c r="CD573" s="172"/>
      <c r="CE573" s="172"/>
      <c r="CF573" s="172"/>
      <c r="CG573" s="172"/>
      <c r="CH573" s="172"/>
      <c r="CI573" s="172"/>
      <c r="CJ573" s="172"/>
      <c r="CK573" s="172"/>
      <c r="CL573" s="172"/>
      <c r="CM573" s="172"/>
      <c r="CN573" s="172"/>
    </row>
    <row r="574" spans="1:92" ht="15.75" customHeight="1">
      <c r="A574" s="167"/>
      <c r="B574" s="167"/>
      <c r="C574" s="167"/>
      <c r="D574" s="167"/>
      <c r="E574" s="167"/>
      <c r="F574" s="167"/>
      <c r="G574" s="167"/>
      <c r="H574" s="167"/>
      <c r="I574" s="167"/>
      <c r="J574" s="167"/>
      <c r="K574" s="167"/>
      <c r="L574" s="167"/>
      <c r="M574" s="167"/>
      <c r="N574" s="167"/>
      <c r="O574" s="167"/>
      <c r="P574" s="167"/>
      <c r="Q574" s="167"/>
      <c r="R574" s="167"/>
      <c r="S574" s="167"/>
      <c r="T574" s="167"/>
      <c r="U574" s="167"/>
      <c r="V574" s="167"/>
      <c r="W574" s="167"/>
      <c r="X574" s="167"/>
      <c r="Y574" s="167"/>
      <c r="Z574" s="167"/>
      <c r="AA574" s="167"/>
      <c r="AB574" s="167"/>
      <c r="AC574" s="167"/>
      <c r="AD574" s="167"/>
      <c r="AE574" s="167"/>
      <c r="AF574" s="167"/>
      <c r="AG574" s="167"/>
      <c r="AH574" s="167"/>
      <c r="AI574" s="167"/>
      <c r="AJ574" s="167"/>
      <c r="AK574" s="167"/>
      <c r="AL574" s="167"/>
      <c r="AM574" s="167"/>
      <c r="AN574" s="167"/>
      <c r="AO574" s="167"/>
      <c r="AP574" s="167"/>
      <c r="AQ574" s="167"/>
      <c r="AR574" s="167"/>
      <c r="AS574" s="167"/>
      <c r="AT574" s="168">
        <v>0</v>
      </c>
      <c r="AU574" s="168"/>
      <c r="AV574" s="168"/>
      <c r="AW574" s="168"/>
      <c r="AX574" s="168"/>
      <c r="AY574" s="168"/>
      <c r="AZ574" s="168"/>
      <c r="BA574" s="168"/>
      <c r="BB574" s="168"/>
      <c r="BC574" s="168"/>
      <c r="BD574" s="168"/>
      <c r="BE574" s="168"/>
      <c r="BF574" s="168"/>
      <c r="BG574" s="168"/>
      <c r="BH574" s="168"/>
      <c r="BI574" s="168"/>
      <c r="BJ574" s="168"/>
      <c r="BK574" s="168"/>
      <c r="BL574" s="168"/>
      <c r="BM574" s="168"/>
      <c r="BN574" s="168"/>
      <c r="BO574" s="168"/>
      <c r="BP574" s="168"/>
      <c r="BQ574" s="168"/>
      <c r="BR574" s="168"/>
      <c r="BS574" s="168"/>
      <c r="BT574" s="168"/>
      <c r="BU574" s="169">
        <v>0</v>
      </c>
      <c r="BV574" s="169"/>
      <c r="BW574" s="169"/>
      <c r="BX574" s="169"/>
      <c r="BY574" s="169"/>
      <c r="BZ574" s="169"/>
      <c r="CA574" s="169"/>
      <c r="CB574" s="169"/>
      <c r="CC574" s="169"/>
      <c r="CD574" s="169"/>
      <c r="CE574" s="169"/>
      <c r="CF574" s="169"/>
      <c r="CG574" s="169"/>
      <c r="CH574" s="169"/>
      <c r="CI574" s="169"/>
      <c r="CJ574" s="169"/>
      <c r="CK574" s="169"/>
      <c r="CL574" s="169"/>
      <c r="CM574" s="169"/>
      <c r="CN574" s="169"/>
    </row>
    <row r="575" spans="1:92" ht="15.75" customHeight="1">
      <c r="A575" s="170" t="s">
        <v>1133</v>
      </c>
      <c r="B575" s="170"/>
      <c r="C575" s="170"/>
      <c r="D575" s="170"/>
      <c r="E575" s="170"/>
      <c r="F575" s="170"/>
      <c r="G575" s="170"/>
      <c r="H575" s="170"/>
      <c r="I575" s="170"/>
      <c r="J575" s="170"/>
      <c r="K575" s="170"/>
      <c r="L575" s="170"/>
      <c r="M575" s="170"/>
      <c r="N575" s="170"/>
      <c r="O575" s="170"/>
      <c r="P575" s="170"/>
      <c r="Q575" s="170"/>
      <c r="R575" s="170"/>
      <c r="S575" s="170"/>
      <c r="T575" s="170"/>
      <c r="U575" s="170"/>
      <c r="V575" s="170"/>
      <c r="W575" s="170"/>
      <c r="X575" s="170"/>
      <c r="Y575" s="170"/>
      <c r="Z575" s="170"/>
      <c r="AA575" s="170"/>
      <c r="AB575" s="170"/>
      <c r="AC575" s="170"/>
      <c r="AD575" s="170"/>
      <c r="AE575" s="170"/>
      <c r="AF575" s="170"/>
      <c r="AG575" s="170"/>
      <c r="AH575" s="170"/>
      <c r="AI575" s="170"/>
      <c r="AJ575" s="170"/>
      <c r="AK575" s="170"/>
      <c r="AL575" s="170"/>
      <c r="AM575" s="170"/>
      <c r="AN575" s="170"/>
      <c r="AO575" s="170"/>
      <c r="AP575" s="170"/>
      <c r="AQ575" s="170"/>
      <c r="AR575" s="170"/>
      <c r="AS575" s="170"/>
      <c r="AT575" s="171">
        <v>0</v>
      </c>
      <c r="AU575" s="171"/>
      <c r="AV575" s="171"/>
      <c r="AW575" s="171"/>
      <c r="AX575" s="171"/>
      <c r="AY575" s="171"/>
      <c r="AZ575" s="171"/>
      <c r="BA575" s="171"/>
      <c r="BB575" s="171"/>
      <c r="BC575" s="171"/>
      <c r="BD575" s="171"/>
      <c r="BE575" s="171"/>
      <c r="BF575" s="171"/>
      <c r="BG575" s="171"/>
      <c r="BH575" s="171"/>
      <c r="BI575" s="171"/>
      <c r="BJ575" s="171"/>
      <c r="BK575" s="171"/>
      <c r="BL575" s="171"/>
      <c r="BM575" s="171"/>
      <c r="BN575" s="171"/>
      <c r="BO575" s="171"/>
      <c r="BP575" s="171"/>
      <c r="BQ575" s="171"/>
      <c r="BR575" s="171"/>
      <c r="BS575" s="171"/>
      <c r="BT575" s="171"/>
      <c r="BU575" s="172">
        <v>0</v>
      </c>
      <c r="BV575" s="172"/>
      <c r="BW575" s="172"/>
      <c r="BX575" s="172"/>
      <c r="BY575" s="172"/>
      <c r="BZ575" s="172"/>
      <c r="CA575" s="172"/>
      <c r="CB575" s="172"/>
      <c r="CC575" s="172"/>
      <c r="CD575" s="172"/>
      <c r="CE575" s="172"/>
      <c r="CF575" s="172"/>
      <c r="CG575" s="172"/>
      <c r="CH575" s="172"/>
      <c r="CI575" s="172"/>
      <c r="CJ575" s="172"/>
      <c r="CK575" s="172"/>
      <c r="CL575" s="172"/>
      <c r="CM575" s="172"/>
      <c r="CN575" s="172"/>
    </row>
    <row r="576" spans="1:92" ht="15.75" customHeight="1">
      <c r="A576" s="167" t="s">
        <v>1134</v>
      </c>
      <c r="B576" s="167"/>
      <c r="C576" s="167"/>
      <c r="D576" s="167"/>
      <c r="E576" s="167"/>
      <c r="F576" s="167"/>
      <c r="G576" s="167"/>
      <c r="H576" s="167"/>
      <c r="I576" s="167"/>
      <c r="J576" s="167"/>
      <c r="K576" s="167"/>
      <c r="L576" s="167"/>
      <c r="M576" s="167"/>
      <c r="N576" s="167"/>
      <c r="O576" s="167"/>
      <c r="P576" s="167"/>
      <c r="Q576" s="167"/>
      <c r="R576" s="167"/>
      <c r="S576" s="167"/>
      <c r="T576" s="167"/>
      <c r="U576" s="167"/>
      <c r="V576" s="167"/>
      <c r="W576" s="167"/>
      <c r="X576" s="167"/>
      <c r="Y576" s="167"/>
      <c r="Z576" s="167"/>
      <c r="AA576" s="167"/>
      <c r="AB576" s="167"/>
      <c r="AC576" s="167"/>
      <c r="AD576" s="167"/>
      <c r="AE576" s="167"/>
      <c r="AF576" s="167"/>
      <c r="AG576" s="167"/>
      <c r="AH576" s="167"/>
      <c r="AI576" s="167"/>
      <c r="AJ576" s="167"/>
      <c r="AK576" s="167"/>
      <c r="AL576" s="167"/>
      <c r="AM576" s="167"/>
      <c r="AN576" s="167"/>
      <c r="AO576" s="167"/>
      <c r="AP576" s="167"/>
      <c r="AQ576" s="167"/>
      <c r="AR576" s="167"/>
      <c r="AS576" s="167"/>
      <c r="AT576" s="168">
        <v>901992814</v>
      </c>
      <c r="AU576" s="168"/>
      <c r="AV576" s="168"/>
      <c r="AW576" s="168"/>
      <c r="AX576" s="168"/>
      <c r="AY576" s="168"/>
      <c r="AZ576" s="168"/>
      <c r="BA576" s="168"/>
      <c r="BB576" s="168"/>
      <c r="BC576" s="168"/>
      <c r="BD576" s="168"/>
      <c r="BE576" s="168"/>
      <c r="BF576" s="168"/>
      <c r="BG576" s="168"/>
      <c r="BH576" s="168"/>
      <c r="BI576" s="168"/>
      <c r="BJ576" s="168"/>
      <c r="BK576" s="168"/>
      <c r="BL576" s="168"/>
      <c r="BM576" s="168"/>
      <c r="BN576" s="168"/>
      <c r="BO576" s="168"/>
      <c r="BP576" s="168"/>
      <c r="BQ576" s="168"/>
      <c r="BR576" s="168"/>
      <c r="BS576" s="168"/>
      <c r="BT576" s="168"/>
      <c r="BU576" s="169">
        <v>611256488</v>
      </c>
      <c r="BV576" s="169"/>
      <c r="BW576" s="169"/>
      <c r="BX576" s="169"/>
      <c r="BY576" s="169"/>
      <c r="BZ576" s="169"/>
      <c r="CA576" s="169"/>
      <c r="CB576" s="169"/>
      <c r="CC576" s="169"/>
      <c r="CD576" s="169"/>
      <c r="CE576" s="169"/>
      <c r="CF576" s="169"/>
      <c r="CG576" s="169"/>
      <c r="CH576" s="169"/>
      <c r="CI576" s="169"/>
      <c r="CJ576" s="169"/>
      <c r="CK576" s="169"/>
      <c r="CL576" s="169"/>
      <c r="CM576" s="169"/>
      <c r="CN576" s="169"/>
    </row>
    <row r="577" spans="1:92" ht="15.75" customHeight="1">
      <c r="A577" s="167" t="s">
        <v>1135</v>
      </c>
      <c r="B577" s="167"/>
      <c r="C577" s="167"/>
      <c r="D577" s="167"/>
      <c r="E577" s="167"/>
      <c r="F577" s="167"/>
      <c r="G577" s="167"/>
      <c r="H577" s="167"/>
      <c r="I577" s="167"/>
      <c r="J577" s="167"/>
      <c r="K577" s="167"/>
      <c r="L577" s="167"/>
      <c r="M577" s="167"/>
      <c r="N577" s="167"/>
      <c r="O577" s="167"/>
      <c r="P577" s="167"/>
      <c r="Q577" s="167"/>
      <c r="R577" s="167"/>
      <c r="S577" s="167"/>
      <c r="T577" s="167"/>
      <c r="U577" s="167"/>
      <c r="V577" s="167"/>
      <c r="W577" s="167"/>
      <c r="X577" s="167"/>
      <c r="Y577" s="167"/>
      <c r="Z577" s="167"/>
      <c r="AA577" s="167"/>
      <c r="AB577" s="167"/>
      <c r="AC577" s="167"/>
      <c r="AD577" s="167"/>
      <c r="AE577" s="167"/>
      <c r="AF577" s="167"/>
      <c r="AG577" s="167"/>
      <c r="AH577" s="167"/>
      <c r="AI577" s="167"/>
      <c r="AJ577" s="167"/>
      <c r="AK577" s="167"/>
      <c r="AL577" s="167"/>
      <c r="AM577" s="167"/>
      <c r="AN577" s="167"/>
      <c r="AO577" s="167"/>
      <c r="AP577" s="167"/>
      <c r="AQ577" s="167"/>
      <c r="AR577" s="167"/>
      <c r="AS577" s="167"/>
      <c r="AT577" s="168">
        <v>49828237</v>
      </c>
      <c r="AU577" s="168"/>
      <c r="AV577" s="168"/>
      <c r="AW577" s="168"/>
      <c r="AX577" s="168"/>
      <c r="AY577" s="168"/>
      <c r="AZ577" s="168"/>
      <c r="BA577" s="168"/>
      <c r="BB577" s="168"/>
      <c r="BC577" s="168"/>
      <c r="BD577" s="168"/>
      <c r="BE577" s="168"/>
      <c r="BF577" s="168"/>
      <c r="BG577" s="168"/>
      <c r="BH577" s="168"/>
      <c r="BI577" s="168"/>
      <c r="BJ577" s="168"/>
      <c r="BK577" s="168"/>
      <c r="BL577" s="168"/>
      <c r="BM577" s="168"/>
      <c r="BN577" s="168"/>
      <c r="BO577" s="168"/>
      <c r="BP577" s="168"/>
      <c r="BQ577" s="168"/>
      <c r="BR577" s="168"/>
      <c r="BS577" s="168"/>
      <c r="BT577" s="168"/>
      <c r="BU577" s="169">
        <v>34232959</v>
      </c>
      <c r="BV577" s="169"/>
      <c r="BW577" s="169"/>
      <c r="BX577" s="169"/>
      <c r="BY577" s="169"/>
      <c r="BZ577" s="169"/>
      <c r="CA577" s="169"/>
      <c r="CB577" s="169"/>
      <c r="CC577" s="169"/>
      <c r="CD577" s="169"/>
      <c r="CE577" s="169"/>
      <c r="CF577" s="169"/>
      <c r="CG577" s="169"/>
      <c r="CH577" s="169"/>
      <c r="CI577" s="169"/>
      <c r="CJ577" s="169"/>
      <c r="CK577" s="169"/>
      <c r="CL577" s="169"/>
      <c r="CM577" s="169"/>
      <c r="CN577" s="169"/>
    </row>
    <row r="578" spans="1:92" ht="15.75" customHeight="1">
      <c r="A578" s="167" t="s">
        <v>1136</v>
      </c>
      <c r="B578" s="167"/>
      <c r="C578" s="167"/>
      <c r="D578" s="167"/>
      <c r="E578" s="167"/>
      <c r="F578" s="167"/>
      <c r="G578" s="167"/>
      <c r="H578" s="167"/>
      <c r="I578" s="167"/>
      <c r="J578" s="167"/>
      <c r="K578" s="167"/>
      <c r="L578" s="167"/>
      <c r="M578" s="167"/>
      <c r="N578" s="167"/>
      <c r="O578" s="167"/>
      <c r="P578" s="167"/>
      <c r="Q578" s="167"/>
      <c r="R578" s="167"/>
      <c r="S578" s="167"/>
      <c r="T578" s="167"/>
      <c r="U578" s="167"/>
      <c r="V578" s="167"/>
      <c r="W578" s="167"/>
      <c r="X578" s="167"/>
      <c r="Y578" s="167"/>
      <c r="Z578" s="167"/>
      <c r="AA578" s="167"/>
      <c r="AB578" s="167"/>
      <c r="AC578" s="167"/>
      <c r="AD578" s="167"/>
      <c r="AE578" s="167"/>
      <c r="AF578" s="167"/>
      <c r="AG578" s="167"/>
      <c r="AH578" s="167"/>
      <c r="AI578" s="167"/>
      <c r="AJ578" s="167"/>
      <c r="AK578" s="167"/>
      <c r="AL578" s="167"/>
      <c r="AM578" s="167"/>
      <c r="AN578" s="167"/>
      <c r="AO578" s="167"/>
      <c r="AP578" s="167"/>
      <c r="AQ578" s="167"/>
      <c r="AR578" s="167"/>
      <c r="AS578" s="167"/>
      <c r="AT578" s="168">
        <v>0</v>
      </c>
      <c r="AU578" s="168"/>
      <c r="AV578" s="168"/>
      <c r="AW578" s="168"/>
      <c r="AX578" s="168"/>
      <c r="AY578" s="168"/>
      <c r="AZ578" s="168"/>
      <c r="BA578" s="168"/>
      <c r="BB578" s="168"/>
      <c r="BC578" s="168"/>
      <c r="BD578" s="168"/>
      <c r="BE578" s="168"/>
      <c r="BF578" s="168"/>
      <c r="BG578" s="168"/>
      <c r="BH578" s="168"/>
      <c r="BI578" s="168"/>
      <c r="BJ578" s="168"/>
      <c r="BK578" s="168"/>
      <c r="BL578" s="168"/>
      <c r="BM578" s="168"/>
      <c r="BN578" s="168"/>
      <c r="BO578" s="168"/>
      <c r="BP578" s="168"/>
      <c r="BQ578" s="168"/>
      <c r="BR578" s="168"/>
      <c r="BS578" s="168"/>
      <c r="BT578" s="168"/>
      <c r="BU578" s="169">
        <v>0</v>
      </c>
      <c r="BV578" s="169"/>
      <c r="BW578" s="169"/>
      <c r="BX578" s="169"/>
      <c r="BY578" s="169"/>
      <c r="BZ578" s="169"/>
      <c r="CA578" s="169"/>
      <c r="CB578" s="169"/>
      <c r="CC578" s="169"/>
      <c r="CD578" s="169"/>
      <c r="CE578" s="169"/>
      <c r="CF578" s="169"/>
      <c r="CG578" s="169"/>
      <c r="CH578" s="169"/>
      <c r="CI578" s="169"/>
      <c r="CJ578" s="169"/>
      <c r="CK578" s="169"/>
      <c r="CL578" s="169"/>
      <c r="CM578" s="169"/>
      <c r="CN578" s="169"/>
    </row>
    <row r="579" spans="1:92" ht="15.75" customHeight="1">
      <c r="A579" s="170" t="s">
        <v>844</v>
      </c>
      <c r="B579" s="170"/>
      <c r="C579" s="170"/>
      <c r="D579" s="170"/>
      <c r="E579" s="170"/>
      <c r="F579" s="170"/>
      <c r="G579" s="170"/>
      <c r="H579" s="170"/>
      <c r="I579" s="170"/>
      <c r="J579" s="170"/>
      <c r="K579" s="170"/>
      <c r="L579" s="170"/>
      <c r="M579" s="170"/>
      <c r="N579" s="170"/>
      <c r="O579" s="170"/>
      <c r="P579" s="170"/>
      <c r="Q579" s="170"/>
      <c r="R579" s="170"/>
      <c r="S579" s="170"/>
      <c r="T579" s="170"/>
      <c r="U579" s="170"/>
      <c r="V579" s="170"/>
      <c r="W579" s="170"/>
      <c r="X579" s="170"/>
      <c r="Y579" s="170"/>
      <c r="Z579" s="170"/>
      <c r="AA579" s="170"/>
      <c r="AB579" s="170"/>
      <c r="AC579" s="170"/>
      <c r="AD579" s="170"/>
      <c r="AE579" s="170"/>
      <c r="AF579" s="170"/>
      <c r="AG579" s="170"/>
      <c r="AH579" s="170"/>
      <c r="AI579" s="170"/>
      <c r="AJ579" s="170"/>
      <c r="AK579" s="170"/>
      <c r="AL579" s="170"/>
      <c r="AM579" s="170"/>
      <c r="AN579" s="170"/>
      <c r="AO579" s="170"/>
      <c r="AP579" s="170"/>
      <c r="AQ579" s="170"/>
      <c r="AR579" s="170"/>
      <c r="AS579" s="170"/>
      <c r="AT579" s="171">
        <f>SUM(AT576:BT578)</f>
        <v>951821051</v>
      </c>
      <c r="AU579" s="171"/>
      <c r="AV579" s="171"/>
      <c r="AW579" s="171"/>
      <c r="AX579" s="171"/>
      <c r="AY579" s="171"/>
      <c r="AZ579" s="171"/>
      <c r="BA579" s="171"/>
      <c r="BB579" s="171"/>
      <c r="BC579" s="171"/>
      <c r="BD579" s="171"/>
      <c r="BE579" s="171"/>
      <c r="BF579" s="171"/>
      <c r="BG579" s="171"/>
      <c r="BH579" s="171"/>
      <c r="BI579" s="171"/>
      <c r="BJ579" s="171"/>
      <c r="BK579" s="171"/>
      <c r="BL579" s="171"/>
      <c r="BM579" s="171"/>
      <c r="BN579" s="171"/>
      <c r="BO579" s="171"/>
      <c r="BP579" s="171"/>
      <c r="BQ579" s="171"/>
      <c r="BR579" s="171"/>
      <c r="BS579" s="171"/>
      <c r="BT579" s="171"/>
      <c r="BU579" s="172">
        <f>SUM(BU576:CN578)</f>
        <v>645489447</v>
      </c>
      <c r="BV579" s="172"/>
      <c r="BW579" s="172"/>
      <c r="BX579" s="172"/>
      <c r="BY579" s="172"/>
      <c r="BZ579" s="172"/>
      <c r="CA579" s="172"/>
      <c r="CB579" s="172"/>
      <c r="CC579" s="172"/>
      <c r="CD579" s="172"/>
      <c r="CE579" s="172"/>
      <c r="CF579" s="172"/>
      <c r="CG579" s="172"/>
      <c r="CH579" s="172"/>
      <c r="CI579" s="172"/>
      <c r="CJ579" s="172"/>
      <c r="CK579" s="172"/>
      <c r="CL579" s="172"/>
      <c r="CM579" s="172"/>
      <c r="CN579" s="172"/>
    </row>
    <row r="580" spans="1:92" ht="15.75" customHeight="1">
      <c r="A580" s="167"/>
      <c r="B580" s="167"/>
      <c r="C580" s="167"/>
      <c r="D580" s="167"/>
      <c r="E580" s="167"/>
      <c r="F580" s="167"/>
      <c r="G580" s="167"/>
      <c r="H580" s="167"/>
      <c r="I580" s="167"/>
      <c r="J580" s="167"/>
      <c r="K580" s="167"/>
      <c r="L580" s="167"/>
      <c r="M580" s="167"/>
      <c r="N580" s="167"/>
      <c r="O580" s="167"/>
      <c r="P580" s="167"/>
      <c r="Q580" s="167"/>
      <c r="R580" s="167"/>
      <c r="S580" s="167"/>
      <c r="T580" s="167"/>
      <c r="U580" s="167"/>
      <c r="V580" s="167"/>
      <c r="W580" s="167"/>
      <c r="X580" s="167"/>
      <c r="Y580" s="167"/>
      <c r="Z580" s="167"/>
      <c r="AA580" s="167"/>
      <c r="AB580" s="167"/>
      <c r="AC580" s="167"/>
      <c r="AD580" s="167"/>
      <c r="AE580" s="167"/>
      <c r="AF580" s="167"/>
      <c r="AG580" s="167"/>
      <c r="AH580" s="167"/>
      <c r="AI580" s="167"/>
      <c r="AJ580" s="167"/>
      <c r="AK580" s="167"/>
      <c r="AL580" s="167"/>
      <c r="AM580" s="167"/>
      <c r="AN580" s="167"/>
      <c r="AO580" s="167"/>
      <c r="AP580" s="167"/>
      <c r="AQ580" s="167"/>
      <c r="AR580" s="167"/>
      <c r="AS580" s="167"/>
      <c r="AT580" s="168"/>
      <c r="AU580" s="168"/>
      <c r="AV580" s="168"/>
      <c r="AW580" s="168"/>
      <c r="AX580" s="168"/>
      <c r="AY580" s="168"/>
      <c r="AZ580" s="168"/>
      <c r="BA580" s="168"/>
      <c r="BB580" s="168"/>
      <c r="BC580" s="168"/>
      <c r="BD580" s="168"/>
      <c r="BE580" s="168"/>
      <c r="BF580" s="168"/>
      <c r="BG580" s="168"/>
      <c r="BH580" s="168"/>
      <c r="BI580" s="168"/>
      <c r="BJ580" s="168"/>
      <c r="BK580" s="168"/>
      <c r="BL580" s="168"/>
      <c r="BM580" s="168"/>
      <c r="BN580" s="168"/>
      <c r="BO580" s="168"/>
      <c r="BP580" s="168"/>
      <c r="BQ580" s="168"/>
      <c r="BR580" s="168"/>
      <c r="BS580" s="168"/>
      <c r="BT580" s="168"/>
      <c r="BU580" s="169">
        <v>0</v>
      </c>
      <c r="BV580" s="169"/>
      <c r="BW580" s="169"/>
      <c r="BX580" s="169"/>
      <c r="BY580" s="169"/>
      <c r="BZ580" s="169"/>
      <c r="CA580" s="169"/>
      <c r="CB580" s="169"/>
      <c r="CC580" s="169"/>
      <c r="CD580" s="169"/>
      <c r="CE580" s="169"/>
      <c r="CF580" s="169"/>
      <c r="CG580" s="169"/>
      <c r="CH580" s="169"/>
      <c r="CI580" s="169"/>
      <c r="CJ580" s="169"/>
      <c r="CK580" s="169"/>
      <c r="CL580" s="169"/>
      <c r="CM580" s="169"/>
      <c r="CN580" s="169"/>
    </row>
    <row r="581" spans="1:92" ht="15.75" customHeight="1">
      <c r="A581" s="170" t="s">
        <v>1137</v>
      </c>
      <c r="B581" s="170"/>
      <c r="C581" s="170"/>
      <c r="D581" s="170"/>
      <c r="E581" s="170"/>
      <c r="F581" s="170"/>
      <c r="G581" s="170"/>
      <c r="H581" s="170"/>
      <c r="I581" s="170"/>
      <c r="J581" s="170"/>
      <c r="K581" s="170"/>
      <c r="L581" s="170"/>
      <c r="M581" s="170"/>
      <c r="N581" s="170"/>
      <c r="O581" s="170"/>
      <c r="P581" s="170"/>
      <c r="Q581" s="170"/>
      <c r="R581" s="170"/>
      <c r="S581" s="170"/>
      <c r="T581" s="170"/>
      <c r="U581" s="170"/>
      <c r="V581" s="170"/>
      <c r="W581" s="170"/>
      <c r="X581" s="170"/>
      <c r="Y581" s="170"/>
      <c r="Z581" s="170"/>
      <c r="AA581" s="170"/>
      <c r="AB581" s="170"/>
      <c r="AC581" s="170"/>
      <c r="AD581" s="170"/>
      <c r="AE581" s="170"/>
      <c r="AF581" s="170"/>
      <c r="AG581" s="170"/>
      <c r="AH581" s="170"/>
      <c r="AI581" s="170"/>
      <c r="AJ581" s="170"/>
      <c r="AK581" s="170"/>
      <c r="AL581" s="170"/>
      <c r="AM581" s="170"/>
      <c r="AN581" s="170"/>
      <c r="AO581" s="170"/>
      <c r="AP581" s="170"/>
      <c r="AQ581" s="170"/>
      <c r="AR581" s="170"/>
      <c r="AS581" s="170"/>
      <c r="AT581" s="171"/>
      <c r="AU581" s="171"/>
      <c r="AV581" s="171"/>
      <c r="AW581" s="171"/>
      <c r="AX581" s="171"/>
      <c r="AY581" s="171"/>
      <c r="AZ581" s="171"/>
      <c r="BA581" s="171"/>
      <c r="BB581" s="171"/>
      <c r="BC581" s="171"/>
      <c r="BD581" s="171"/>
      <c r="BE581" s="171"/>
      <c r="BF581" s="171"/>
      <c r="BG581" s="171"/>
      <c r="BH581" s="171"/>
      <c r="BI581" s="171"/>
      <c r="BJ581" s="171"/>
      <c r="BK581" s="171"/>
      <c r="BL581" s="171"/>
      <c r="BM581" s="171"/>
      <c r="BN581" s="171"/>
      <c r="BO581" s="171"/>
      <c r="BP581" s="171"/>
      <c r="BQ581" s="171"/>
      <c r="BR581" s="171"/>
      <c r="BS581" s="171"/>
      <c r="BT581" s="171"/>
      <c r="BU581" s="172">
        <v>0</v>
      </c>
      <c r="BV581" s="172"/>
      <c r="BW581" s="172"/>
      <c r="BX581" s="172"/>
      <c r="BY581" s="172"/>
      <c r="BZ581" s="172"/>
      <c r="CA581" s="172"/>
      <c r="CB581" s="172"/>
      <c r="CC581" s="172"/>
      <c r="CD581" s="172"/>
      <c r="CE581" s="172"/>
      <c r="CF581" s="172"/>
      <c r="CG581" s="172"/>
      <c r="CH581" s="172"/>
      <c r="CI581" s="172"/>
      <c r="CJ581" s="172"/>
      <c r="CK581" s="172"/>
      <c r="CL581" s="172"/>
      <c r="CM581" s="172"/>
      <c r="CN581" s="172"/>
    </row>
    <row r="582" spans="1:92" ht="15.75" customHeight="1">
      <c r="A582" s="167" t="s">
        <v>1138</v>
      </c>
      <c r="B582" s="167"/>
      <c r="C582" s="167"/>
      <c r="D582" s="167"/>
      <c r="E582" s="167"/>
      <c r="F582" s="167"/>
      <c r="G582" s="167"/>
      <c r="H582" s="167"/>
      <c r="I582" s="167"/>
      <c r="J582" s="167"/>
      <c r="K582" s="167"/>
      <c r="L582" s="167"/>
      <c r="M582" s="167"/>
      <c r="N582" s="167"/>
      <c r="O582" s="167"/>
      <c r="P582" s="167"/>
      <c r="Q582" s="167"/>
      <c r="R582" s="167"/>
      <c r="S582" s="167"/>
      <c r="T582" s="167"/>
      <c r="U582" s="167"/>
      <c r="V582" s="167"/>
      <c r="W582" s="167"/>
      <c r="X582" s="167"/>
      <c r="Y582" s="167"/>
      <c r="Z582" s="167"/>
      <c r="AA582" s="167"/>
      <c r="AB582" s="167"/>
      <c r="AC582" s="167"/>
      <c r="AD582" s="167"/>
      <c r="AE582" s="167"/>
      <c r="AF582" s="167"/>
      <c r="AG582" s="167"/>
      <c r="AH582" s="167"/>
      <c r="AI582" s="167"/>
      <c r="AJ582" s="167"/>
      <c r="AK582" s="167"/>
      <c r="AL582" s="167"/>
      <c r="AM582" s="167"/>
      <c r="AN582" s="167"/>
      <c r="AO582" s="167"/>
      <c r="AP582" s="167"/>
      <c r="AQ582" s="167"/>
      <c r="AR582" s="167"/>
      <c r="AS582" s="167"/>
      <c r="AT582" s="168"/>
      <c r="AU582" s="168"/>
      <c r="AV582" s="168"/>
      <c r="AW582" s="168"/>
      <c r="AX582" s="168"/>
      <c r="AY582" s="168"/>
      <c r="AZ582" s="168"/>
      <c r="BA582" s="168"/>
      <c r="BB582" s="168"/>
      <c r="BC582" s="168"/>
      <c r="BD582" s="168"/>
      <c r="BE582" s="168"/>
      <c r="BF582" s="168"/>
      <c r="BG582" s="168"/>
      <c r="BH582" s="168"/>
      <c r="BI582" s="168"/>
      <c r="BJ582" s="168"/>
      <c r="BK582" s="168"/>
      <c r="BL582" s="168"/>
      <c r="BM582" s="168"/>
      <c r="BN582" s="168"/>
      <c r="BO582" s="168"/>
      <c r="BP582" s="168"/>
      <c r="BQ582" s="168"/>
      <c r="BR582" s="168"/>
      <c r="BS582" s="168"/>
      <c r="BT582" s="168"/>
      <c r="BU582" s="169">
        <v>0</v>
      </c>
      <c r="BV582" s="169"/>
      <c r="BW582" s="169"/>
      <c r="BX582" s="169"/>
      <c r="BY582" s="169"/>
      <c r="BZ582" s="169"/>
      <c r="CA582" s="169"/>
      <c r="CB582" s="169"/>
      <c r="CC582" s="169"/>
      <c r="CD582" s="169"/>
      <c r="CE582" s="169"/>
      <c r="CF582" s="169"/>
      <c r="CG582" s="169"/>
      <c r="CH582" s="169"/>
      <c r="CI582" s="169"/>
      <c r="CJ582" s="169"/>
      <c r="CK582" s="169"/>
      <c r="CL582" s="169"/>
      <c r="CM582" s="169"/>
      <c r="CN582" s="169"/>
    </row>
    <row r="583" spans="1:92" ht="25.5" customHeight="1">
      <c r="A583" s="164" t="s">
        <v>1139</v>
      </c>
      <c r="B583" s="164"/>
      <c r="C583" s="164"/>
      <c r="D583" s="164"/>
      <c r="E583" s="164"/>
      <c r="F583" s="164"/>
      <c r="G583" s="164"/>
      <c r="H583" s="164"/>
      <c r="I583" s="164"/>
      <c r="J583" s="164"/>
      <c r="K583" s="164"/>
      <c r="L583" s="164"/>
      <c r="M583" s="164"/>
      <c r="N583" s="164"/>
      <c r="O583" s="164"/>
      <c r="P583" s="164"/>
      <c r="Q583" s="164"/>
      <c r="R583" s="164"/>
      <c r="S583" s="164"/>
      <c r="T583" s="164"/>
      <c r="U583" s="164"/>
      <c r="V583" s="164"/>
      <c r="W583" s="164"/>
      <c r="X583" s="164"/>
      <c r="Y583" s="164"/>
      <c r="Z583" s="164"/>
      <c r="AA583" s="164"/>
      <c r="AB583" s="164"/>
      <c r="AC583" s="164"/>
      <c r="AD583" s="164"/>
      <c r="AE583" s="164"/>
      <c r="AF583" s="164"/>
      <c r="AG583" s="164"/>
      <c r="AH583" s="164"/>
      <c r="AI583" s="164"/>
      <c r="AJ583" s="164"/>
      <c r="AK583" s="164"/>
      <c r="AL583" s="164"/>
      <c r="AM583" s="164"/>
      <c r="AN583" s="164"/>
      <c r="AO583" s="164"/>
      <c r="AP583" s="164"/>
      <c r="AQ583" s="164"/>
      <c r="AR583" s="164"/>
      <c r="AS583" s="164"/>
      <c r="AT583" s="165"/>
      <c r="AU583" s="165"/>
      <c r="AV583" s="165"/>
      <c r="AW583" s="165"/>
      <c r="AX583" s="165"/>
      <c r="AY583" s="165"/>
      <c r="AZ583" s="165"/>
      <c r="BA583" s="165"/>
      <c r="BB583" s="165"/>
      <c r="BC583" s="165"/>
      <c r="BD583" s="165"/>
      <c r="BE583" s="165"/>
      <c r="BF583" s="165"/>
      <c r="BG583" s="165"/>
      <c r="BH583" s="165"/>
      <c r="BI583" s="165"/>
      <c r="BJ583" s="165"/>
      <c r="BK583" s="165"/>
      <c r="BL583" s="165"/>
      <c r="BM583" s="165"/>
      <c r="BN583" s="165"/>
      <c r="BO583" s="165"/>
      <c r="BP583" s="165"/>
      <c r="BQ583" s="165"/>
      <c r="BR583" s="165"/>
      <c r="BS583" s="165"/>
      <c r="BT583" s="165"/>
      <c r="BU583" s="166">
        <v>0</v>
      </c>
      <c r="BV583" s="166"/>
      <c r="BW583" s="166"/>
      <c r="BX583" s="166"/>
      <c r="BY583" s="166"/>
      <c r="BZ583" s="166"/>
      <c r="CA583" s="166"/>
      <c r="CB583" s="166"/>
      <c r="CC583" s="166"/>
      <c r="CD583" s="166"/>
      <c r="CE583" s="166"/>
      <c r="CF583" s="166"/>
      <c r="CG583" s="166"/>
      <c r="CH583" s="166"/>
      <c r="CI583" s="166"/>
      <c r="CJ583" s="166"/>
      <c r="CK583" s="166"/>
      <c r="CL583" s="166"/>
      <c r="CM583" s="166"/>
      <c r="CN583" s="166"/>
    </row>
    <row r="584" spans="1:92" ht="25.5" customHeight="1">
      <c r="A584" s="164" t="s">
        <v>1140</v>
      </c>
      <c r="B584" s="164"/>
      <c r="C584" s="164"/>
      <c r="D584" s="164"/>
      <c r="E584" s="164"/>
      <c r="F584" s="164"/>
      <c r="G584" s="164"/>
      <c r="H584" s="164"/>
      <c r="I584" s="164"/>
      <c r="J584" s="164"/>
      <c r="K584" s="164"/>
      <c r="L584" s="164"/>
      <c r="M584" s="164"/>
      <c r="N584" s="164"/>
      <c r="O584" s="164"/>
      <c r="P584" s="164"/>
      <c r="Q584" s="164"/>
      <c r="R584" s="164"/>
      <c r="S584" s="164"/>
      <c r="T584" s="164"/>
      <c r="U584" s="164"/>
      <c r="V584" s="164"/>
      <c r="W584" s="164"/>
      <c r="X584" s="164"/>
      <c r="Y584" s="164"/>
      <c r="Z584" s="164"/>
      <c r="AA584" s="164"/>
      <c r="AB584" s="164"/>
      <c r="AC584" s="164"/>
      <c r="AD584" s="164"/>
      <c r="AE584" s="164"/>
      <c r="AF584" s="164"/>
      <c r="AG584" s="164"/>
      <c r="AH584" s="164"/>
      <c r="AI584" s="164"/>
      <c r="AJ584" s="164"/>
      <c r="AK584" s="164"/>
      <c r="AL584" s="164"/>
      <c r="AM584" s="164"/>
      <c r="AN584" s="164"/>
      <c r="AO584" s="164"/>
      <c r="AP584" s="164"/>
      <c r="AQ584" s="164"/>
      <c r="AR584" s="164"/>
      <c r="AS584" s="164"/>
      <c r="AT584" s="165"/>
      <c r="AU584" s="165"/>
      <c r="AV584" s="165"/>
      <c r="AW584" s="165"/>
      <c r="AX584" s="165"/>
      <c r="AY584" s="165"/>
      <c r="AZ584" s="165"/>
      <c r="BA584" s="165"/>
      <c r="BB584" s="165"/>
      <c r="BC584" s="165"/>
      <c r="BD584" s="165"/>
      <c r="BE584" s="165"/>
      <c r="BF584" s="165"/>
      <c r="BG584" s="165"/>
      <c r="BH584" s="165"/>
      <c r="BI584" s="165"/>
      <c r="BJ584" s="165"/>
      <c r="BK584" s="165"/>
      <c r="BL584" s="165"/>
      <c r="BM584" s="165"/>
      <c r="BN584" s="165"/>
      <c r="BO584" s="165"/>
      <c r="BP584" s="165"/>
      <c r="BQ584" s="165"/>
      <c r="BR584" s="165"/>
      <c r="BS584" s="165"/>
      <c r="BT584" s="165"/>
      <c r="BU584" s="166">
        <v>0</v>
      </c>
      <c r="BV584" s="166"/>
      <c r="BW584" s="166"/>
      <c r="BX584" s="166"/>
      <c r="BY584" s="166"/>
      <c r="BZ584" s="166"/>
      <c r="CA584" s="166"/>
      <c r="CB584" s="166"/>
      <c r="CC584" s="166"/>
      <c r="CD584" s="166"/>
      <c r="CE584" s="166"/>
      <c r="CF584" s="166"/>
      <c r="CG584" s="166"/>
      <c r="CH584" s="166"/>
      <c r="CI584" s="166"/>
      <c r="CJ584" s="166"/>
      <c r="CK584" s="166"/>
      <c r="CL584" s="166"/>
      <c r="CM584" s="166"/>
      <c r="CN584" s="166"/>
    </row>
    <row r="585" spans="1:92" ht="15.75" customHeight="1">
      <c r="A585" s="167" t="s">
        <v>1141</v>
      </c>
      <c r="B585" s="167"/>
      <c r="C585" s="167"/>
      <c r="D585" s="167"/>
      <c r="E585" s="167"/>
      <c r="F585" s="167"/>
      <c r="G585" s="167"/>
      <c r="H585" s="167"/>
      <c r="I585" s="167"/>
      <c r="J585" s="167"/>
      <c r="K585" s="167"/>
      <c r="L585" s="167"/>
      <c r="M585" s="167"/>
      <c r="N585" s="167"/>
      <c r="O585" s="167"/>
      <c r="P585" s="167"/>
      <c r="Q585" s="167"/>
      <c r="R585" s="167"/>
      <c r="S585" s="167"/>
      <c r="T585" s="167"/>
      <c r="U585" s="167"/>
      <c r="V585" s="167"/>
      <c r="W585" s="167"/>
      <c r="X585" s="167"/>
      <c r="Y585" s="167"/>
      <c r="Z585" s="167"/>
      <c r="AA585" s="167"/>
      <c r="AB585" s="167"/>
      <c r="AC585" s="167"/>
      <c r="AD585" s="167"/>
      <c r="AE585" s="167"/>
      <c r="AF585" s="167"/>
      <c r="AG585" s="167"/>
      <c r="AH585" s="167"/>
      <c r="AI585" s="167"/>
      <c r="AJ585" s="167"/>
      <c r="AK585" s="167"/>
      <c r="AL585" s="167"/>
      <c r="AM585" s="167"/>
      <c r="AN585" s="167"/>
      <c r="AO585" s="167"/>
      <c r="AP585" s="167"/>
      <c r="AQ585" s="167"/>
      <c r="AR585" s="167"/>
      <c r="AS585" s="167"/>
      <c r="AT585" s="168"/>
      <c r="AU585" s="168"/>
      <c r="AV585" s="168"/>
      <c r="AW585" s="168"/>
      <c r="AX585" s="168"/>
      <c r="AY585" s="168"/>
      <c r="AZ585" s="168"/>
      <c r="BA585" s="168"/>
      <c r="BB585" s="168"/>
      <c r="BC585" s="168"/>
      <c r="BD585" s="168"/>
      <c r="BE585" s="168"/>
      <c r="BF585" s="168"/>
      <c r="BG585" s="168"/>
      <c r="BH585" s="168"/>
      <c r="BI585" s="168"/>
      <c r="BJ585" s="168"/>
      <c r="BK585" s="168"/>
      <c r="BL585" s="168"/>
      <c r="BM585" s="168"/>
      <c r="BN585" s="168"/>
      <c r="BO585" s="168"/>
      <c r="BP585" s="168"/>
      <c r="BQ585" s="168"/>
      <c r="BR585" s="168"/>
      <c r="BS585" s="168"/>
      <c r="BT585" s="168"/>
      <c r="BU585" s="169">
        <v>0</v>
      </c>
      <c r="BV585" s="169"/>
      <c r="BW585" s="169"/>
      <c r="BX585" s="169"/>
      <c r="BY585" s="169"/>
      <c r="BZ585" s="169"/>
      <c r="CA585" s="169"/>
      <c r="CB585" s="169"/>
      <c r="CC585" s="169"/>
      <c r="CD585" s="169"/>
      <c r="CE585" s="169"/>
      <c r="CF585" s="169"/>
      <c r="CG585" s="169"/>
      <c r="CH585" s="169"/>
      <c r="CI585" s="169"/>
      <c r="CJ585" s="169"/>
      <c r="CK585" s="169"/>
      <c r="CL585" s="169"/>
      <c r="CM585" s="169"/>
      <c r="CN585" s="169"/>
    </row>
    <row r="586" spans="1:92" ht="15.75" customHeight="1">
      <c r="A586" s="164" t="s">
        <v>1142</v>
      </c>
      <c r="B586" s="164"/>
      <c r="C586" s="164"/>
      <c r="D586" s="164"/>
      <c r="E586" s="164"/>
      <c r="F586" s="164"/>
      <c r="G586" s="164"/>
      <c r="H586" s="164"/>
      <c r="I586" s="164"/>
      <c r="J586" s="164"/>
      <c r="K586" s="164"/>
      <c r="L586" s="164"/>
      <c r="M586" s="164"/>
      <c r="N586" s="164"/>
      <c r="O586" s="164"/>
      <c r="P586" s="164"/>
      <c r="Q586" s="164"/>
      <c r="R586" s="164"/>
      <c r="S586" s="164"/>
      <c r="T586" s="164"/>
      <c r="U586" s="164"/>
      <c r="V586" s="164"/>
      <c r="W586" s="164"/>
      <c r="X586" s="164"/>
      <c r="Y586" s="164"/>
      <c r="Z586" s="164"/>
      <c r="AA586" s="164"/>
      <c r="AB586" s="164"/>
      <c r="AC586" s="164"/>
      <c r="AD586" s="164"/>
      <c r="AE586" s="164"/>
      <c r="AF586" s="164"/>
      <c r="AG586" s="164"/>
      <c r="AH586" s="164"/>
      <c r="AI586" s="164"/>
      <c r="AJ586" s="164"/>
      <c r="AK586" s="164"/>
      <c r="AL586" s="164"/>
      <c r="AM586" s="164"/>
      <c r="AN586" s="164"/>
      <c r="AO586" s="164"/>
      <c r="AP586" s="164"/>
      <c r="AQ586" s="164"/>
      <c r="AR586" s="164"/>
      <c r="AS586" s="164"/>
      <c r="AT586" s="165"/>
      <c r="AU586" s="165"/>
      <c r="AV586" s="165"/>
      <c r="AW586" s="165"/>
      <c r="AX586" s="165"/>
      <c r="AY586" s="165"/>
      <c r="AZ586" s="165"/>
      <c r="BA586" s="165"/>
      <c r="BB586" s="165"/>
      <c r="BC586" s="165"/>
      <c r="BD586" s="165"/>
      <c r="BE586" s="165"/>
      <c r="BF586" s="165"/>
      <c r="BG586" s="165"/>
      <c r="BH586" s="165"/>
      <c r="BI586" s="165"/>
      <c r="BJ586" s="165"/>
      <c r="BK586" s="165"/>
      <c r="BL586" s="165"/>
      <c r="BM586" s="165"/>
      <c r="BN586" s="165"/>
      <c r="BO586" s="165"/>
      <c r="BP586" s="165"/>
      <c r="BQ586" s="165"/>
      <c r="BR586" s="165"/>
      <c r="BS586" s="165"/>
      <c r="BT586" s="165"/>
      <c r="BU586" s="166">
        <v>0</v>
      </c>
      <c r="BV586" s="166"/>
      <c r="BW586" s="166"/>
      <c r="BX586" s="166"/>
      <c r="BY586" s="166"/>
      <c r="BZ586" s="166"/>
      <c r="CA586" s="166"/>
      <c r="CB586" s="166"/>
      <c r="CC586" s="166"/>
      <c r="CD586" s="166"/>
      <c r="CE586" s="166"/>
      <c r="CF586" s="166"/>
      <c r="CG586" s="166"/>
      <c r="CH586" s="166"/>
      <c r="CI586" s="166"/>
      <c r="CJ586" s="166"/>
      <c r="CK586" s="166"/>
      <c r="CL586" s="166"/>
      <c r="CM586" s="166"/>
      <c r="CN586" s="166"/>
    </row>
    <row r="587" spans="1:92" ht="15.75" customHeight="1">
      <c r="A587" s="164" t="s">
        <v>1143</v>
      </c>
      <c r="B587" s="164"/>
      <c r="C587" s="164"/>
      <c r="D587" s="164"/>
      <c r="E587" s="164"/>
      <c r="F587" s="164"/>
      <c r="G587" s="164"/>
      <c r="H587" s="164"/>
      <c r="I587" s="164"/>
      <c r="J587" s="164"/>
      <c r="K587" s="164"/>
      <c r="L587" s="164"/>
      <c r="M587" s="164"/>
      <c r="N587" s="164"/>
      <c r="O587" s="164"/>
      <c r="P587" s="164"/>
      <c r="Q587" s="164"/>
      <c r="R587" s="164"/>
      <c r="S587" s="164"/>
      <c r="T587" s="164"/>
      <c r="U587" s="164"/>
      <c r="V587" s="164"/>
      <c r="W587" s="164"/>
      <c r="X587" s="164"/>
      <c r="Y587" s="164"/>
      <c r="Z587" s="164"/>
      <c r="AA587" s="164"/>
      <c r="AB587" s="164"/>
      <c r="AC587" s="164"/>
      <c r="AD587" s="164"/>
      <c r="AE587" s="164"/>
      <c r="AF587" s="164"/>
      <c r="AG587" s="164"/>
      <c r="AH587" s="164"/>
      <c r="AI587" s="164"/>
      <c r="AJ587" s="164"/>
      <c r="AK587" s="164"/>
      <c r="AL587" s="164"/>
      <c r="AM587" s="164"/>
      <c r="AN587" s="164"/>
      <c r="AO587" s="164"/>
      <c r="AP587" s="164"/>
      <c r="AQ587" s="164"/>
      <c r="AR587" s="164"/>
      <c r="AS587" s="164"/>
      <c r="AT587" s="165"/>
      <c r="AU587" s="165"/>
      <c r="AV587" s="165"/>
      <c r="AW587" s="165"/>
      <c r="AX587" s="165"/>
      <c r="AY587" s="165"/>
      <c r="AZ587" s="165"/>
      <c r="BA587" s="165"/>
      <c r="BB587" s="165"/>
      <c r="BC587" s="165"/>
      <c r="BD587" s="165"/>
      <c r="BE587" s="165"/>
      <c r="BF587" s="165"/>
      <c r="BG587" s="165"/>
      <c r="BH587" s="165"/>
      <c r="BI587" s="165"/>
      <c r="BJ587" s="165"/>
      <c r="BK587" s="165"/>
      <c r="BL587" s="165"/>
      <c r="BM587" s="165"/>
      <c r="BN587" s="165"/>
      <c r="BO587" s="165"/>
      <c r="BP587" s="165"/>
      <c r="BQ587" s="165"/>
      <c r="BR587" s="165"/>
      <c r="BS587" s="165"/>
      <c r="BT587" s="165"/>
      <c r="BU587" s="166">
        <v>0</v>
      </c>
      <c r="BV587" s="166"/>
      <c r="BW587" s="166"/>
      <c r="BX587" s="166"/>
      <c r="BY587" s="166"/>
      <c r="BZ587" s="166"/>
      <c r="CA587" s="166"/>
      <c r="CB587" s="166"/>
      <c r="CC587" s="166"/>
      <c r="CD587" s="166"/>
      <c r="CE587" s="166"/>
      <c r="CF587" s="166"/>
      <c r="CG587" s="166"/>
      <c r="CH587" s="166"/>
      <c r="CI587" s="166"/>
      <c r="CJ587" s="166"/>
      <c r="CK587" s="166"/>
      <c r="CL587" s="166"/>
      <c r="CM587" s="166"/>
      <c r="CN587" s="166"/>
    </row>
    <row r="588" spans="1:92" ht="15.75" customHeight="1">
      <c r="A588" s="170" t="s">
        <v>844</v>
      </c>
      <c r="B588" s="170"/>
      <c r="C588" s="170"/>
      <c r="D588" s="170"/>
      <c r="E588" s="170"/>
      <c r="F588" s="170"/>
      <c r="G588" s="170"/>
      <c r="H588" s="170"/>
      <c r="I588" s="170"/>
      <c r="J588" s="170"/>
      <c r="K588" s="170"/>
      <c r="L588" s="170"/>
      <c r="M588" s="170"/>
      <c r="N588" s="170"/>
      <c r="O588" s="170"/>
      <c r="P588" s="170"/>
      <c r="Q588" s="170"/>
      <c r="R588" s="170"/>
      <c r="S588" s="170"/>
      <c r="T588" s="170"/>
      <c r="U588" s="170"/>
      <c r="V588" s="170"/>
      <c r="W588" s="170"/>
      <c r="X588" s="170"/>
      <c r="Y588" s="170"/>
      <c r="Z588" s="170"/>
      <c r="AA588" s="170"/>
      <c r="AB588" s="170"/>
      <c r="AC588" s="170"/>
      <c r="AD588" s="170"/>
      <c r="AE588" s="170"/>
      <c r="AF588" s="170"/>
      <c r="AG588" s="170"/>
      <c r="AH588" s="170"/>
      <c r="AI588" s="170"/>
      <c r="AJ588" s="170"/>
      <c r="AK588" s="170"/>
      <c r="AL588" s="170"/>
      <c r="AM588" s="170"/>
      <c r="AN588" s="170"/>
      <c r="AO588" s="170"/>
      <c r="AP588" s="170"/>
      <c r="AQ588" s="170"/>
      <c r="AR588" s="170"/>
      <c r="AS588" s="170"/>
      <c r="AT588" s="171"/>
      <c r="AU588" s="171"/>
      <c r="AV588" s="171"/>
      <c r="AW588" s="171"/>
      <c r="AX588" s="171"/>
      <c r="AY588" s="171"/>
      <c r="AZ588" s="171"/>
      <c r="BA588" s="171"/>
      <c r="BB588" s="171"/>
      <c r="BC588" s="171"/>
      <c r="BD588" s="171"/>
      <c r="BE588" s="171"/>
      <c r="BF588" s="171"/>
      <c r="BG588" s="171"/>
      <c r="BH588" s="171"/>
      <c r="BI588" s="171"/>
      <c r="BJ588" s="171"/>
      <c r="BK588" s="171"/>
      <c r="BL588" s="171"/>
      <c r="BM588" s="171"/>
      <c r="BN588" s="171"/>
      <c r="BO588" s="171"/>
      <c r="BP588" s="171"/>
      <c r="BQ588" s="171"/>
      <c r="BR588" s="171"/>
      <c r="BS588" s="171"/>
      <c r="BT588" s="171"/>
      <c r="BU588" s="172">
        <v>0</v>
      </c>
      <c r="BV588" s="172"/>
      <c r="BW588" s="172"/>
      <c r="BX588" s="172"/>
      <c r="BY588" s="172"/>
      <c r="BZ588" s="172"/>
      <c r="CA588" s="172"/>
      <c r="CB588" s="172"/>
      <c r="CC588" s="172"/>
      <c r="CD588" s="172"/>
      <c r="CE588" s="172"/>
      <c r="CF588" s="172"/>
      <c r="CG588" s="172"/>
      <c r="CH588" s="172"/>
      <c r="CI588" s="172"/>
      <c r="CJ588" s="172"/>
      <c r="CK588" s="172"/>
      <c r="CL588" s="172"/>
      <c r="CM588" s="172"/>
      <c r="CN588" s="172"/>
    </row>
    <row r="589" spans="1:92" ht="15.75" customHeight="1">
      <c r="A589" s="167"/>
      <c r="B589" s="167"/>
      <c r="C589" s="167"/>
      <c r="D589" s="167"/>
      <c r="E589" s="167"/>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8"/>
      <c r="AU589" s="168"/>
      <c r="AV589" s="168"/>
      <c r="AW589" s="168"/>
      <c r="AX589" s="168"/>
      <c r="AY589" s="168"/>
      <c r="AZ589" s="168"/>
      <c r="BA589" s="168"/>
      <c r="BB589" s="168"/>
      <c r="BC589" s="168"/>
      <c r="BD589" s="168"/>
      <c r="BE589" s="168"/>
      <c r="BF589" s="168"/>
      <c r="BG589" s="168"/>
      <c r="BH589" s="168"/>
      <c r="BI589" s="168"/>
      <c r="BJ589" s="168"/>
      <c r="BK589" s="168"/>
      <c r="BL589" s="168"/>
      <c r="BM589" s="168"/>
      <c r="BN589" s="168"/>
      <c r="BO589" s="168"/>
      <c r="BP589" s="168"/>
      <c r="BQ589" s="168"/>
      <c r="BR589" s="168"/>
      <c r="BS589" s="168"/>
      <c r="BT589" s="168"/>
      <c r="BU589" s="169">
        <v>0</v>
      </c>
      <c r="BV589" s="169"/>
      <c r="BW589" s="169"/>
      <c r="BX589" s="169"/>
      <c r="BY589" s="169"/>
      <c r="BZ589" s="169"/>
      <c r="CA589" s="169"/>
      <c r="CB589" s="169"/>
      <c r="CC589" s="169"/>
      <c r="CD589" s="169"/>
      <c r="CE589" s="169"/>
      <c r="CF589" s="169"/>
      <c r="CG589" s="169"/>
      <c r="CH589" s="169"/>
      <c r="CI589" s="169"/>
      <c r="CJ589" s="169"/>
      <c r="CK589" s="169"/>
      <c r="CL589" s="169"/>
      <c r="CM589" s="169"/>
      <c r="CN589" s="169"/>
    </row>
    <row r="590" spans="1:92" ht="15.75" customHeight="1">
      <c r="A590" s="170" t="s">
        <v>1144</v>
      </c>
      <c r="B590" s="170"/>
      <c r="C590" s="170"/>
      <c r="D590" s="170"/>
      <c r="E590" s="170"/>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1"/>
      <c r="AU590" s="171"/>
      <c r="AV590" s="171"/>
      <c r="AW590" s="171"/>
      <c r="AX590" s="171"/>
      <c r="AY590" s="171"/>
      <c r="AZ590" s="171"/>
      <c r="BA590" s="171"/>
      <c r="BB590" s="171"/>
      <c r="BC590" s="171"/>
      <c r="BD590" s="171"/>
      <c r="BE590" s="171"/>
      <c r="BF590" s="171"/>
      <c r="BG590" s="171"/>
      <c r="BH590" s="171"/>
      <c r="BI590" s="171"/>
      <c r="BJ590" s="171"/>
      <c r="BK590" s="171"/>
      <c r="BL590" s="171"/>
      <c r="BM590" s="171"/>
      <c r="BN590" s="171"/>
      <c r="BO590" s="171"/>
      <c r="BP590" s="171"/>
      <c r="BQ590" s="171"/>
      <c r="BR590" s="171"/>
      <c r="BS590" s="171"/>
      <c r="BT590" s="171"/>
      <c r="BU590" s="172">
        <v>0</v>
      </c>
      <c r="BV590" s="172"/>
      <c r="BW590" s="172"/>
      <c r="BX590" s="172"/>
      <c r="BY590" s="172"/>
      <c r="BZ590" s="172"/>
      <c r="CA590" s="172"/>
      <c r="CB590" s="172"/>
      <c r="CC590" s="172"/>
      <c r="CD590" s="172"/>
      <c r="CE590" s="172"/>
      <c r="CF590" s="172"/>
      <c r="CG590" s="172"/>
      <c r="CH590" s="172"/>
      <c r="CI590" s="172"/>
      <c r="CJ590" s="172"/>
      <c r="CK590" s="172"/>
      <c r="CL590" s="172"/>
      <c r="CM590" s="172"/>
      <c r="CN590" s="172"/>
    </row>
    <row r="591" spans="1:92" ht="15.75" customHeight="1">
      <c r="A591" s="167" t="s">
        <v>1145</v>
      </c>
      <c r="B591" s="167"/>
      <c r="C591" s="167"/>
      <c r="D591" s="167"/>
      <c r="E591" s="167"/>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8"/>
      <c r="AU591" s="168"/>
      <c r="AV591" s="168"/>
      <c r="AW591" s="168"/>
      <c r="AX591" s="168"/>
      <c r="AY591" s="168"/>
      <c r="AZ591" s="168"/>
      <c r="BA591" s="168"/>
      <c r="BB591" s="168"/>
      <c r="BC591" s="168"/>
      <c r="BD591" s="168"/>
      <c r="BE591" s="168"/>
      <c r="BF591" s="168"/>
      <c r="BG591" s="168"/>
      <c r="BH591" s="168"/>
      <c r="BI591" s="168"/>
      <c r="BJ591" s="168"/>
      <c r="BK591" s="168"/>
      <c r="BL591" s="168"/>
      <c r="BM591" s="168"/>
      <c r="BN591" s="168"/>
      <c r="BO591" s="168"/>
      <c r="BP591" s="168"/>
      <c r="BQ591" s="168"/>
      <c r="BR591" s="168"/>
      <c r="BS591" s="168"/>
      <c r="BT591" s="168"/>
      <c r="BU591" s="169"/>
      <c r="BV591" s="169"/>
      <c r="BW591" s="169"/>
      <c r="BX591" s="169"/>
      <c r="BY591" s="169"/>
      <c r="BZ591" s="169"/>
      <c r="CA591" s="169"/>
      <c r="CB591" s="169"/>
      <c r="CC591" s="169"/>
      <c r="CD591" s="169"/>
      <c r="CE591" s="169"/>
      <c r="CF591" s="169"/>
      <c r="CG591" s="169"/>
      <c r="CH591" s="169"/>
      <c r="CI591" s="169"/>
      <c r="CJ591" s="169"/>
      <c r="CK591" s="169"/>
      <c r="CL591" s="169"/>
      <c r="CM591" s="169"/>
      <c r="CN591" s="169"/>
    </row>
    <row r="592" spans="1:92" ht="15.75" customHeight="1">
      <c r="A592" s="167" t="s">
        <v>1146</v>
      </c>
      <c r="B592" s="167"/>
      <c r="C592" s="167"/>
      <c r="D592" s="167"/>
      <c r="E592" s="167"/>
      <c r="F592" s="167"/>
      <c r="G592" s="167"/>
      <c r="H592" s="167"/>
      <c r="I592" s="167"/>
      <c r="J592" s="167"/>
      <c r="K592" s="167"/>
      <c r="L592" s="167"/>
      <c r="M592" s="167"/>
      <c r="N592" s="167"/>
      <c r="O592" s="167"/>
      <c r="P592" s="167"/>
      <c r="Q592" s="167"/>
      <c r="R592" s="167"/>
      <c r="S592" s="167"/>
      <c r="T592" s="167"/>
      <c r="U592" s="167"/>
      <c r="V592" s="167"/>
      <c r="W592" s="167"/>
      <c r="X592" s="167"/>
      <c r="Y592" s="167"/>
      <c r="Z592" s="167"/>
      <c r="AA592" s="167"/>
      <c r="AB592" s="167"/>
      <c r="AC592" s="167"/>
      <c r="AD592" s="167"/>
      <c r="AE592" s="167"/>
      <c r="AF592" s="167"/>
      <c r="AG592" s="167"/>
      <c r="AH592" s="167"/>
      <c r="AI592" s="167"/>
      <c r="AJ592" s="167"/>
      <c r="AK592" s="167"/>
      <c r="AL592" s="167"/>
      <c r="AM592" s="167"/>
      <c r="AN592" s="167"/>
      <c r="AO592" s="167"/>
      <c r="AP592" s="167"/>
      <c r="AQ592" s="167"/>
      <c r="AR592" s="167"/>
      <c r="AS592" s="167"/>
      <c r="AT592" s="168"/>
      <c r="AU592" s="168"/>
      <c r="AV592" s="168"/>
      <c r="AW592" s="168"/>
      <c r="AX592" s="168"/>
      <c r="AY592" s="168"/>
      <c r="AZ592" s="168"/>
      <c r="BA592" s="168"/>
      <c r="BB592" s="168"/>
      <c r="BC592" s="168"/>
      <c r="BD592" s="168"/>
      <c r="BE592" s="168"/>
      <c r="BF592" s="168"/>
      <c r="BG592" s="168"/>
      <c r="BH592" s="168"/>
      <c r="BI592" s="168"/>
      <c r="BJ592" s="168"/>
      <c r="BK592" s="168"/>
      <c r="BL592" s="168"/>
      <c r="BM592" s="168"/>
      <c r="BN592" s="168"/>
      <c r="BO592" s="168"/>
      <c r="BP592" s="168"/>
      <c r="BQ592" s="168"/>
      <c r="BR592" s="168"/>
      <c r="BS592" s="168"/>
      <c r="BT592" s="168"/>
      <c r="BU592" s="169"/>
      <c r="BV592" s="169"/>
      <c r="BW592" s="169"/>
      <c r="BX592" s="169"/>
      <c r="BY592" s="169"/>
      <c r="BZ592" s="169"/>
      <c r="CA592" s="169"/>
      <c r="CB592" s="169"/>
      <c r="CC592" s="169"/>
      <c r="CD592" s="169"/>
      <c r="CE592" s="169"/>
      <c r="CF592" s="169"/>
      <c r="CG592" s="169"/>
      <c r="CH592" s="169"/>
      <c r="CI592" s="169"/>
      <c r="CJ592" s="169"/>
      <c r="CK592" s="169"/>
      <c r="CL592" s="169"/>
      <c r="CM592" s="169"/>
      <c r="CN592" s="169"/>
    </row>
    <row r="593" spans="1:92" ht="15.75" customHeight="1">
      <c r="A593" s="164" t="s">
        <v>1147</v>
      </c>
      <c r="B593" s="164"/>
      <c r="C593" s="164"/>
      <c r="D593" s="164"/>
      <c r="E593" s="164"/>
      <c r="F593" s="164"/>
      <c r="G593" s="164"/>
      <c r="H593" s="164"/>
      <c r="I593" s="164"/>
      <c r="J593" s="164"/>
      <c r="K593" s="164"/>
      <c r="L593" s="164"/>
      <c r="M593" s="164"/>
      <c r="N593" s="164"/>
      <c r="O593" s="164"/>
      <c r="P593" s="164"/>
      <c r="Q593" s="164"/>
      <c r="R593" s="164"/>
      <c r="S593" s="164"/>
      <c r="T593" s="164"/>
      <c r="U593" s="164"/>
      <c r="V593" s="164"/>
      <c r="W593" s="164"/>
      <c r="X593" s="164"/>
      <c r="Y593" s="164"/>
      <c r="Z593" s="164"/>
      <c r="AA593" s="164"/>
      <c r="AB593" s="164"/>
      <c r="AC593" s="164"/>
      <c r="AD593" s="164"/>
      <c r="AE593" s="164"/>
      <c r="AF593" s="164"/>
      <c r="AG593" s="164"/>
      <c r="AH593" s="164"/>
      <c r="AI593" s="164"/>
      <c r="AJ593" s="164"/>
      <c r="AK593" s="164"/>
      <c r="AL593" s="164"/>
      <c r="AM593" s="164"/>
      <c r="AN593" s="164"/>
      <c r="AO593" s="164"/>
      <c r="AP593" s="164"/>
      <c r="AQ593" s="164"/>
      <c r="AR593" s="164"/>
      <c r="AS593" s="164"/>
      <c r="AT593" s="165"/>
      <c r="AU593" s="165"/>
      <c r="AV593" s="165"/>
      <c r="AW593" s="165"/>
      <c r="AX593" s="165"/>
      <c r="AY593" s="165"/>
      <c r="AZ593" s="165"/>
      <c r="BA593" s="165"/>
      <c r="BB593" s="165"/>
      <c r="BC593" s="165"/>
      <c r="BD593" s="165"/>
      <c r="BE593" s="165"/>
      <c r="BF593" s="165"/>
      <c r="BG593" s="165"/>
      <c r="BH593" s="165"/>
      <c r="BI593" s="165"/>
      <c r="BJ593" s="165"/>
      <c r="BK593" s="165"/>
      <c r="BL593" s="165"/>
      <c r="BM593" s="165"/>
      <c r="BN593" s="165"/>
      <c r="BO593" s="165"/>
      <c r="BP593" s="165"/>
      <c r="BQ593" s="165"/>
      <c r="BR593" s="165"/>
      <c r="BS593" s="165"/>
      <c r="BT593" s="165"/>
      <c r="BU593" s="166"/>
      <c r="BV593" s="166"/>
      <c r="BW593" s="166"/>
      <c r="BX593" s="166"/>
      <c r="BY593" s="166"/>
      <c r="BZ593" s="166"/>
      <c r="CA593" s="166"/>
      <c r="CB593" s="166"/>
      <c r="CC593" s="166"/>
      <c r="CD593" s="166"/>
      <c r="CE593" s="166"/>
      <c r="CF593" s="166"/>
      <c r="CG593" s="166"/>
      <c r="CH593" s="166"/>
      <c r="CI593" s="166"/>
      <c r="CJ593" s="166"/>
      <c r="CK593" s="166"/>
      <c r="CL593" s="166"/>
      <c r="CM593" s="166"/>
      <c r="CN593" s="166"/>
    </row>
    <row r="594" spans="1:92" ht="15.75" customHeight="1">
      <c r="A594" s="164" t="s">
        <v>1148</v>
      </c>
      <c r="B594" s="164"/>
      <c r="C594" s="164"/>
      <c r="D594" s="164"/>
      <c r="E594" s="164"/>
      <c r="F594" s="164"/>
      <c r="G594" s="164"/>
      <c r="H594" s="164"/>
      <c r="I594" s="164"/>
      <c r="J594" s="164"/>
      <c r="K594" s="164"/>
      <c r="L594" s="164"/>
      <c r="M594" s="164"/>
      <c r="N594" s="164"/>
      <c r="O594" s="164"/>
      <c r="P594" s="164"/>
      <c r="Q594" s="164"/>
      <c r="R594" s="164"/>
      <c r="S594" s="164"/>
      <c r="T594" s="164"/>
      <c r="U594" s="164"/>
      <c r="V594" s="164"/>
      <c r="W594" s="164"/>
      <c r="X594" s="164"/>
      <c r="Y594" s="164"/>
      <c r="Z594" s="164"/>
      <c r="AA594" s="164"/>
      <c r="AB594" s="164"/>
      <c r="AC594" s="164"/>
      <c r="AD594" s="164"/>
      <c r="AE594" s="164"/>
      <c r="AF594" s="164"/>
      <c r="AG594" s="164"/>
      <c r="AH594" s="164"/>
      <c r="AI594" s="164"/>
      <c r="AJ594" s="164"/>
      <c r="AK594" s="164"/>
      <c r="AL594" s="164"/>
      <c r="AM594" s="164"/>
      <c r="AN594" s="164"/>
      <c r="AO594" s="164"/>
      <c r="AP594" s="164"/>
      <c r="AQ594" s="164"/>
      <c r="AR594" s="164"/>
      <c r="AS594" s="164"/>
      <c r="AT594" s="165"/>
      <c r="AU594" s="165"/>
      <c r="AV594" s="165"/>
      <c r="AW594" s="165"/>
      <c r="AX594" s="165"/>
      <c r="AY594" s="165"/>
      <c r="AZ594" s="165"/>
      <c r="BA594" s="165"/>
      <c r="BB594" s="165"/>
      <c r="BC594" s="165"/>
      <c r="BD594" s="165"/>
      <c r="BE594" s="165"/>
      <c r="BF594" s="165"/>
      <c r="BG594" s="165"/>
      <c r="BH594" s="165"/>
      <c r="BI594" s="165"/>
      <c r="BJ594" s="165"/>
      <c r="BK594" s="165"/>
      <c r="BL594" s="165"/>
      <c r="BM594" s="165"/>
      <c r="BN594" s="165"/>
      <c r="BO594" s="165"/>
      <c r="BP594" s="165"/>
      <c r="BQ594" s="165"/>
      <c r="BR594" s="165"/>
      <c r="BS594" s="165"/>
      <c r="BT594" s="165"/>
      <c r="BU594" s="166"/>
      <c r="BV594" s="166"/>
      <c r="BW594" s="166"/>
      <c r="BX594" s="166"/>
      <c r="BY594" s="166"/>
      <c r="BZ594" s="166"/>
      <c r="CA594" s="166"/>
      <c r="CB594" s="166"/>
      <c r="CC594" s="166"/>
      <c r="CD594" s="166"/>
      <c r="CE594" s="166"/>
      <c r="CF594" s="166"/>
      <c r="CG594" s="166"/>
      <c r="CH594" s="166"/>
      <c r="CI594" s="166"/>
      <c r="CJ594" s="166"/>
      <c r="CK594" s="166"/>
      <c r="CL594" s="166"/>
      <c r="CM594" s="166"/>
      <c r="CN594" s="166"/>
    </row>
    <row r="595" spans="1:92" ht="15.75" customHeight="1">
      <c r="A595" s="167" t="s">
        <v>1149</v>
      </c>
      <c r="B595" s="167"/>
      <c r="C595" s="167"/>
      <c r="D595" s="167"/>
      <c r="E595" s="167"/>
      <c r="F595" s="167"/>
      <c r="G595" s="167"/>
      <c r="H595" s="167"/>
      <c r="I595" s="167"/>
      <c r="J595" s="167"/>
      <c r="K595" s="167"/>
      <c r="L595" s="167"/>
      <c r="M595" s="167"/>
      <c r="N595" s="167"/>
      <c r="O595" s="167"/>
      <c r="P595" s="167"/>
      <c r="Q595" s="167"/>
      <c r="R595" s="167"/>
      <c r="S595" s="167"/>
      <c r="T595" s="167"/>
      <c r="U595" s="167"/>
      <c r="V595" s="167"/>
      <c r="W595" s="167"/>
      <c r="X595" s="167"/>
      <c r="Y595" s="167"/>
      <c r="Z595" s="167"/>
      <c r="AA595" s="167"/>
      <c r="AB595" s="167"/>
      <c r="AC595" s="167"/>
      <c r="AD595" s="167"/>
      <c r="AE595" s="167"/>
      <c r="AF595" s="167"/>
      <c r="AG595" s="167"/>
      <c r="AH595" s="167"/>
      <c r="AI595" s="167"/>
      <c r="AJ595" s="167"/>
      <c r="AK595" s="167"/>
      <c r="AL595" s="167"/>
      <c r="AM595" s="167"/>
      <c r="AN595" s="167"/>
      <c r="AO595" s="167"/>
      <c r="AP595" s="167"/>
      <c r="AQ595" s="167"/>
      <c r="AR595" s="167"/>
      <c r="AS595" s="167"/>
      <c r="AT595" s="168"/>
      <c r="AU595" s="168"/>
      <c r="AV595" s="168"/>
      <c r="AW595" s="168"/>
      <c r="AX595" s="168"/>
      <c r="AY595" s="168"/>
      <c r="AZ595" s="168"/>
      <c r="BA595" s="168"/>
      <c r="BB595" s="168"/>
      <c r="BC595" s="168"/>
      <c r="BD595" s="168"/>
      <c r="BE595" s="168"/>
      <c r="BF595" s="168"/>
      <c r="BG595" s="168"/>
      <c r="BH595" s="168"/>
      <c r="BI595" s="168"/>
      <c r="BJ595" s="168"/>
      <c r="BK595" s="168"/>
      <c r="BL595" s="168"/>
      <c r="BM595" s="168"/>
      <c r="BN595" s="168"/>
      <c r="BO595" s="168"/>
      <c r="BP595" s="168"/>
      <c r="BQ595" s="168"/>
      <c r="BR595" s="168"/>
      <c r="BS595" s="168"/>
      <c r="BT595" s="168"/>
      <c r="BU595" s="169"/>
      <c r="BV595" s="169"/>
      <c r="BW595" s="169"/>
      <c r="BX595" s="169"/>
      <c r="BY595" s="169"/>
      <c r="BZ595" s="169"/>
      <c r="CA595" s="169"/>
      <c r="CB595" s="169"/>
      <c r="CC595" s="169"/>
      <c r="CD595" s="169"/>
      <c r="CE595" s="169"/>
      <c r="CF595" s="169"/>
      <c r="CG595" s="169"/>
      <c r="CH595" s="169"/>
      <c r="CI595" s="169"/>
      <c r="CJ595" s="169"/>
      <c r="CK595" s="169"/>
      <c r="CL595" s="169"/>
      <c r="CM595" s="169"/>
      <c r="CN595" s="169"/>
    </row>
    <row r="596" spans="1:92" ht="15.75" customHeight="1">
      <c r="A596" s="164" t="s">
        <v>1150</v>
      </c>
      <c r="B596" s="164"/>
      <c r="C596" s="164"/>
      <c r="D596" s="164"/>
      <c r="E596" s="164"/>
      <c r="F596" s="164"/>
      <c r="G596" s="164"/>
      <c r="H596" s="164"/>
      <c r="I596" s="164"/>
      <c r="J596" s="164"/>
      <c r="K596" s="164"/>
      <c r="L596" s="164"/>
      <c r="M596" s="164"/>
      <c r="N596" s="164"/>
      <c r="O596" s="164"/>
      <c r="P596" s="164"/>
      <c r="Q596" s="164"/>
      <c r="R596" s="164"/>
      <c r="S596" s="164"/>
      <c r="T596" s="164"/>
      <c r="U596" s="164"/>
      <c r="V596" s="164"/>
      <c r="W596" s="164"/>
      <c r="X596" s="164"/>
      <c r="Y596" s="164"/>
      <c r="Z596" s="164"/>
      <c r="AA596" s="164"/>
      <c r="AB596" s="164"/>
      <c r="AC596" s="164"/>
      <c r="AD596" s="164"/>
      <c r="AE596" s="164"/>
      <c r="AF596" s="164"/>
      <c r="AG596" s="164"/>
      <c r="AH596" s="164"/>
      <c r="AI596" s="164"/>
      <c r="AJ596" s="164"/>
      <c r="AK596" s="164"/>
      <c r="AL596" s="164"/>
      <c r="AM596" s="164"/>
      <c r="AN596" s="164"/>
      <c r="AO596" s="164"/>
      <c r="AP596" s="164"/>
      <c r="AQ596" s="164"/>
      <c r="AR596" s="164"/>
      <c r="AS596" s="164"/>
      <c r="AT596" s="165"/>
      <c r="AU596" s="165"/>
      <c r="AV596" s="165"/>
      <c r="AW596" s="165"/>
      <c r="AX596" s="165"/>
      <c r="AY596" s="165"/>
      <c r="AZ596" s="165"/>
      <c r="BA596" s="165"/>
      <c r="BB596" s="165"/>
      <c r="BC596" s="165"/>
      <c r="BD596" s="165"/>
      <c r="BE596" s="165"/>
      <c r="BF596" s="165"/>
      <c r="BG596" s="165"/>
      <c r="BH596" s="165"/>
      <c r="BI596" s="165"/>
      <c r="BJ596" s="165"/>
      <c r="BK596" s="165"/>
      <c r="BL596" s="165"/>
      <c r="BM596" s="165"/>
      <c r="BN596" s="165"/>
      <c r="BO596" s="165"/>
      <c r="BP596" s="165"/>
      <c r="BQ596" s="165"/>
      <c r="BR596" s="165"/>
      <c r="BS596" s="165"/>
      <c r="BT596" s="165"/>
      <c r="BU596" s="166"/>
      <c r="BV596" s="166"/>
      <c r="BW596" s="166"/>
      <c r="BX596" s="166"/>
      <c r="BY596" s="166"/>
      <c r="BZ596" s="166"/>
      <c r="CA596" s="166"/>
      <c r="CB596" s="166"/>
      <c r="CC596" s="166"/>
      <c r="CD596" s="166"/>
      <c r="CE596" s="166"/>
      <c r="CF596" s="166"/>
      <c r="CG596" s="166"/>
      <c r="CH596" s="166"/>
      <c r="CI596" s="166"/>
      <c r="CJ596" s="166"/>
      <c r="CK596" s="166"/>
      <c r="CL596" s="166"/>
      <c r="CM596" s="166"/>
      <c r="CN596" s="166"/>
    </row>
    <row r="597" spans="1:92" ht="15.75" customHeight="1">
      <c r="A597" s="164" t="s">
        <v>1151</v>
      </c>
      <c r="B597" s="164"/>
      <c r="C597" s="164"/>
      <c r="D597" s="164"/>
      <c r="E597" s="164"/>
      <c r="F597" s="164"/>
      <c r="G597" s="164"/>
      <c r="H597" s="164"/>
      <c r="I597" s="164"/>
      <c r="J597" s="164"/>
      <c r="K597" s="164"/>
      <c r="L597" s="164"/>
      <c r="M597" s="164"/>
      <c r="N597" s="164"/>
      <c r="O597" s="164"/>
      <c r="P597" s="164"/>
      <c r="Q597" s="164"/>
      <c r="R597" s="164"/>
      <c r="S597" s="164"/>
      <c r="T597" s="164"/>
      <c r="U597" s="164"/>
      <c r="V597" s="164"/>
      <c r="W597" s="164"/>
      <c r="X597" s="164"/>
      <c r="Y597" s="164"/>
      <c r="Z597" s="164"/>
      <c r="AA597" s="164"/>
      <c r="AB597" s="164"/>
      <c r="AC597" s="164"/>
      <c r="AD597" s="164"/>
      <c r="AE597" s="164"/>
      <c r="AF597" s="164"/>
      <c r="AG597" s="164"/>
      <c r="AH597" s="164"/>
      <c r="AI597" s="164"/>
      <c r="AJ597" s="164"/>
      <c r="AK597" s="164"/>
      <c r="AL597" s="164"/>
      <c r="AM597" s="164"/>
      <c r="AN597" s="164"/>
      <c r="AO597" s="164"/>
      <c r="AP597" s="164"/>
      <c r="AQ597" s="164"/>
      <c r="AR597" s="164"/>
      <c r="AS597" s="164"/>
      <c r="AT597" s="165"/>
      <c r="AU597" s="165"/>
      <c r="AV597" s="165"/>
      <c r="AW597" s="165"/>
      <c r="AX597" s="165"/>
      <c r="AY597" s="165"/>
      <c r="AZ597" s="165"/>
      <c r="BA597" s="165"/>
      <c r="BB597" s="165"/>
      <c r="BC597" s="165"/>
      <c r="BD597" s="165"/>
      <c r="BE597" s="165"/>
      <c r="BF597" s="165"/>
      <c r="BG597" s="165"/>
      <c r="BH597" s="165"/>
      <c r="BI597" s="165"/>
      <c r="BJ597" s="165"/>
      <c r="BK597" s="165"/>
      <c r="BL597" s="165"/>
      <c r="BM597" s="165"/>
      <c r="BN597" s="165"/>
      <c r="BO597" s="165"/>
      <c r="BP597" s="165"/>
      <c r="BQ597" s="165"/>
      <c r="BR597" s="165"/>
      <c r="BS597" s="165"/>
      <c r="BT597" s="165"/>
      <c r="BU597" s="166"/>
      <c r="BV597" s="166"/>
      <c r="BW597" s="166"/>
      <c r="BX597" s="166"/>
      <c r="BY597" s="166"/>
      <c r="BZ597" s="166"/>
      <c r="CA597" s="166"/>
      <c r="CB597" s="166"/>
      <c r="CC597" s="166"/>
      <c r="CD597" s="166"/>
      <c r="CE597" s="166"/>
      <c r="CF597" s="166"/>
      <c r="CG597" s="166"/>
      <c r="CH597" s="166"/>
      <c r="CI597" s="166"/>
      <c r="CJ597" s="166"/>
      <c r="CK597" s="166"/>
      <c r="CL597" s="166"/>
      <c r="CM597" s="166"/>
      <c r="CN597" s="166"/>
    </row>
    <row r="598" spans="1:92" ht="15.75" customHeight="1">
      <c r="A598" s="167" t="s">
        <v>1152</v>
      </c>
      <c r="B598" s="167"/>
      <c r="C598" s="167"/>
      <c r="D598" s="167"/>
      <c r="E598" s="167"/>
      <c r="F598" s="167"/>
      <c r="G598" s="167"/>
      <c r="H598" s="167"/>
      <c r="I598" s="167"/>
      <c r="J598" s="167"/>
      <c r="K598" s="167"/>
      <c r="L598" s="167"/>
      <c r="M598" s="167"/>
      <c r="N598" s="167"/>
      <c r="O598" s="167"/>
      <c r="P598" s="167"/>
      <c r="Q598" s="167"/>
      <c r="R598" s="167"/>
      <c r="S598" s="167"/>
      <c r="T598" s="167"/>
      <c r="U598" s="167"/>
      <c r="V598" s="167"/>
      <c r="W598" s="167"/>
      <c r="X598" s="167"/>
      <c r="Y598" s="167"/>
      <c r="Z598" s="167"/>
      <c r="AA598" s="167"/>
      <c r="AB598" s="167"/>
      <c r="AC598" s="167"/>
      <c r="AD598" s="167"/>
      <c r="AE598" s="167"/>
      <c r="AF598" s="167"/>
      <c r="AG598" s="167"/>
      <c r="AH598" s="167"/>
      <c r="AI598" s="167"/>
      <c r="AJ598" s="167"/>
      <c r="AK598" s="167"/>
      <c r="AL598" s="167"/>
      <c r="AM598" s="167"/>
      <c r="AN598" s="167"/>
      <c r="AO598" s="167"/>
      <c r="AP598" s="167"/>
      <c r="AQ598" s="167"/>
      <c r="AR598" s="167"/>
      <c r="AS598" s="167"/>
      <c r="AT598" s="168"/>
      <c r="AU598" s="168"/>
      <c r="AV598" s="168"/>
      <c r="AW598" s="168"/>
      <c r="AX598" s="168"/>
      <c r="AY598" s="168"/>
      <c r="AZ598" s="168"/>
      <c r="BA598" s="168"/>
      <c r="BB598" s="168"/>
      <c r="BC598" s="168"/>
      <c r="BD598" s="168"/>
      <c r="BE598" s="168"/>
      <c r="BF598" s="168"/>
      <c r="BG598" s="168"/>
      <c r="BH598" s="168"/>
      <c r="BI598" s="168"/>
      <c r="BJ598" s="168"/>
      <c r="BK598" s="168"/>
      <c r="BL598" s="168"/>
      <c r="BM598" s="168"/>
      <c r="BN598" s="168"/>
      <c r="BO598" s="168"/>
      <c r="BP598" s="168"/>
      <c r="BQ598" s="168"/>
      <c r="BR598" s="168"/>
      <c r="BS598" s="168"/>
      <c r="BT598" s="168"/>
      <c r="BU598" s="169"/>
      <c r="BV598" s="169"/>
      <c r="BW598" s="169"/>
      <c r="BX598" s="169"/>
      <c r="BY598" s="169"/>
      <c r="BZ598" s="169"/>
      <c r="CA598" s="169"/>
      <c r="CB598" s="169"/>
      <c r="CC598" s="169"/>
      <c r="CD598" s="169"/>
      <c r="CE598" s="169"/>
      <c r="CF598" s="169"/>
      <c r="CG598" s="169"/>
      <c r="CH598" s="169"/>
      <c r="CI598" s="169"/>
      <c r="CJ598" s="169"/>
      <c r="CK598" s="169"/>
      <c r="CL598" s="169"/>
      <c r="CM598" s="169"/>
      <c r="CN598" s="169"/>
    </row>
    <row r="599" spans="1:92" ht="15.75" customHeight="1">
      <c r="A599" s="167" t="s">
        <v>1153</v>
      </c>
      <c r="B599" s="167"/>
      <c r="C599" s="167"/>
      <c r="D599" s="167"/>
      <c r="E599" s="167"/>
      <c r="F599" s="167"/>
      <c r="G599" s="167"/>
      <c r="H599" s="167"/>
      <c r="I599" s="167"/>
      <c r="J599" s="167"/>
      <c r="K599" s="167"/>
      <c r="L599" s="167"/>
      <c r="M599" s="167"/>
      <c r="N599" s="167"/>
      <c r="O599" s="167"/>
      <c r="P599" s="167"/>
      <c r="Q599" s="167"/>
      <c r="R599" s="167"/>
      <c r="S599" s="167"/>
      <c r="T599" s="167"/>
      <c r="U599" s="167"/>
      <c r="V599" s="167"/>
      <c r="W599" s="167"/>
      <c r="X599" s="167"/>
      <c r="Y599" s="167"/>
      <c r="Z599" s="167"/>
      <c r="AA599" s="167"/>
      <c r="AB599" s="167"/>
      <c r="AC599" s="167"/>
      <c r="AD599" s="167"/>
      <c r="AE599" s="167"/>
      <c r="AF599" s="167"/>
      <c r="AG599" s="167"/>
      <c r="AH599" s="167"/>
      <c r="AI599" s="167"/>
      <c r="AJ599" s="167"/>
      <c r="AK599" s="167"/>
      <c r="AL599" s="167"/>
      <c r="AM599" s="167"/>
      <c r="AN599" s="167"/>
      <c r="AO599" s="167"/>
      <c r="AP599" s="167"/>
      <c r="AQ599" s="167"/>
      <c r="AR599" s="167"/>
      <c r="AS599" s="167"/>
      <c r="AT599" s="168"/>
      <c r="AU599" s="168"/>
      <c r="AV599" s="168"/>
      <c r="AW599" s="168"/>
      <c r="AX599" s="168"/>
      <c r="AY599" s="168"/>
      <c r="AZ599" s="168"/>
      <c r="BA599" s="168"/>
      <c r="BB599" s="168"/>
      <c r="BC599" s="168"/>
      <c r="BD599" s="168"/>
      <c r="BE599" s="168"/>
      <c r="BF599" s="168"/>
      <c r="BG599" s="168"/>
      <c r="BH599" s="168"/>
      <c r="BI599" s="168"/>
      <c r="BJ599" s="168"/>
      <c r="BK599" s="168"/>
      <c r="BL599" s="168"/>
      <c r="BM599" s="168"/>
      <c r="BN599" s="168"/>
      <c r="BO599" s="168"/>
      <c r="BP599" s="168"/>
      <c r="BQ599" s="168"/>
      <c r="BR599" s="168"/>
      <c r="BS599" s="168"/>
      <c r="BT599" s="168"/>
      <c r="BU599" s="169"/>
      <c r="BV599" s="169"/>
      <c r="BW599" s="169"/>
      <c r="BX599" s="169"/>
      <c r="BY599" s="169"/>
      <c r="BZ599" s="169"/>
      <c r="CA599" s="169"/>
      <c r="CB599" s="169"/>
      <c r="CC599" s="169"/>
      <c r="CD599" s="169"/>
      <c r="CE599" s="169"/>
      <c r="CF599" s="169"/>
      <c r="CG599" s="169"/>
      <c r="CH599" s="169"/>
      <c r="CI599" s="169"/>
      <c r="CJ599" s="169"/>
      <c r="CK599" s="169"/>
      <c r="CL599" s="169"/>
      <c r="CM599" s="169"/>
      <c r="CN599" s="169"/>
    </row>
    <row r="600" spans="1:92" ht="25.5" customHeight="1">
      <c r="A600" s="164" t="s">
        <v>1154</v>
      </c>
      <c r="B600" s="164"/>
      <c r="C600" s="164"/>
      <c r="D600" s="164"/>
      <c r="E600" s="164"/>
      <c r="F600" s="164"/>
      <c r="G600" s="164"/>
      <c r="H600" s="164"/>
      <c r="I600" s="164"/>
      <c r="J600" s="164"/>
      <c r="K600" s="164"/>
      <c r="L600" s="164"/>
      <c r="M600" s="164"/>
      <c r="N600" s="164"/>
      <c r="O600" s="164"/>
      <c r="P600" s="164"/>
      <c r="Q600" s="164"/>
      <c r="R600" s="164"/>
      <c r="S600" s="164"/>
      <c r="T600" s="164"/>
      <c r="U600" s="164"/>
      <c r="V600" s="164"/>
      <c r="W600" s="164"/>
      <c r="X600" s="164"/>
      <c r="Y600" s="164"/>
      <c r="Z600" s="164"/>
      <c r="AA600" s="164"/>
      <c r="AB600" s="164"/>
      <c r="AC600" s="164"/>
      <c r="AD600" s="164"/>
      <c r="AE600" s="164"/>
      <c r="AF600" s="164"/>
      <c r="AG600" s="164"/>
      <c r="AH600" s="164"/>
      <c r="AI600" s="164"/>
      <c r="AJ600" s="164"/>
      <c r="AK600" s="164"/>
      <c r="AL600" s="164"/>
      <c r="AM600" s="164"/>
      <c r="AN600" s="164"/>
      <c r="AO600" s="164"/>
      <c r="AP600" s="164"/>
      <c r="AQ600" s="164"/>
      <c r="AR600" s="164"/>
      <c r="AS600" s="164"/>
      <c r="AT600" s="165"/>
      <c r="AU600" s="165"/>
      <c r="AV600" s="165"/>
      <c r="AW600" s="165"/>
      <c r="AX600" s="165"/>
      <c r="AY600" s="165"/>
      <c r="AZ600" s="165"/>
      <c r="BA600" s="165"/>
      <c r="BB600" s="165"/>
      <c r="BC600" s="165"/>
      <c r="BD600" s="165"/>
      <c r="BE600" s="165"/>
      <c r="BF600" s="165"/>
      <c r="BG600" s="165"/>
      <c r="BH600" s="165"/>
      <c r="BI600" s="165"/>
      <c r="BJ600" s="165"/>
      <c r="BK600" s="165"/>
      <c r="BL600" s="165"/>
      <c r="BM600" s="165"/>
      <c r="BN600" s="165"/>
      <c r="BO600" s="165"/>
      <c r="BP600" s="165"/>
      <c r="BQ600" s="165"/>
      <c r="BR600" s="165"/>
      <c r="BS600" s="165"/>
      <c r="BT600" s="165"/>
      <c r="BU600" s="166"/>
      <c r="BV600" s="166"/>
      <c r="BW600" s="166"/>
      <c r="BX600" s="166"/>
      <c r="BY600" s="166"/>
      <c r="BZ600" s="166"/>
      <c r="CA600" s="166"/>
      <c r="CB600" s="166"/>
      <c r="CC600" s="166"/>
      <c r="CD600" s="166"/>
      <c r="CE600" s="166"/>
      <c r="CF600" s="166"/>
      <c r="CG600" s="166"/>
      <c r="CH600" s="166"/>
      <c r="CI600" s="166"/>
      <c r="CJ600" s="166"/>
      <c r="CK600" s="166"/>
      <c r="CL600" s="166"/>
      <c r="CM600" s="166"/>
      <c r="CN600" s="166"/>
    </row>
    <row r="601" spans="1:92" ht="25.5" customHeight="1">
      <c r="A601" s="164" t="s">
        <v>1155</v>
      </c>
      <c r="B601" s="164"/>
      <c r="C601" s="164"/>
      <c r="D601" s="164"/>
      <c r="E601" s="164"/>
      <c r="F601" s="164"/>
      <c r="G601" s="164"/>
      <c r="H601" s="164"/>
      <c r="I601" s="164"/>
      <c r="J601" s="164"/>
      <c r="K601" s="164"/>
      <c r="L601" s="164"/>
      <c r="M601" s="164"/>
      <c r="N601" s="164"/>
      <c r="O601" s="164"/>
      <c r="P601" s="164"/>
      <c r="Q601" s="164"/>
      <c r="R601" s="164"/>
      <c r="S601" s="164"/>
      <c r="T601" s="164"/>
      <c r="U601" s="164"/>
      <c r="V601" s="164"/>
      <c r="W601" s="164"/>
      <c r="X601" s="164"/>
      <c r="Y601" s="164"/>
      <c r="Z601" s="164"/>
      <c r="AA601" s="164"/>
      <c r="AB601" s="164"/>
      <c r="AC601" s="164"/>
      <c r="AD601" s="164"/>
      <c r="AE601" s="164"/>
      <c r="AF601" s="164"/>
      <c r="AG601" s="164"/>
      <c r="AH601" s="164"/>
      <c r="AI601" s="164"/>
      <c r="AJ601" s="164"/>
      <c r="AK601" s="164"/>
      <c r="AL601" s="164"/>
      <c r="AM601" s="164"/>
      <c r="AN601" s="164"/>
      <c r="AO601" s="164"/>
      <c r="AP601" s="164"/>
      <c r="AQ601" s="164"/>
      <c r="AR601" s="164"/>
      <c r="AS601" s="164"/>
      <c r="AT601" s="165"/>
      <c r="AU601" s="165"/>
      <c r="AV601" s="165"/>
      <c r="AW601" s="165"/>
      <c r="AX601" s="165"/>
      <c r="AY601" s="165"/>
      <c r="AZ601" s="165"/>
      <c r="BA601" s="165"/>
      <c r="BB601" s="165"/>
      <c r="BC601" s="165"/>
      <c r="BD601" s="165"/>
      <c r="BE601" s="165"/>
      <c r="BF601" s="165"/>
      <c r="BG601" s="165"/>
      <c r="BH601" s="165"/>
      <c r="BI601" s="165"/>
      <c r="BJ601" s="165"/>
      <c r="BK601" s="165"/>
      <c r="BL601" s="165"/>
      <c r="BM601" s="165"/>
      <c r="BN601" s="165"/>
      <c r="BO601" s="165"/>
      <c r="BP601" s="165"/>
      <c r="BQ601" s="165"/>
      <c r="BR601" s="165"/>
      <c r="BS601" s="165"/>
      <c r="BT601" s="165"/>
      <c r="BU601" s="166"/>
      <c r="BV601" s="166"/>
      <c r="BW601" s="166"/>
      <c r="BX601" s="166"/>
      <c r="BY601" s="166"/>
      <c r="BZ601" s="166"/>
      <c r="CA601" s="166"/>
      <c r="CB601" s="166"/>
      <c r="CC601" s="166"/>
      <c r="CD601" s="166"/>
      <c r="CE601" s="166"/>
      <c r="CF601" s="166"/>
      <c r="CG601" s="166"/>
      <c r="CH601" s="166"/>
      <c r="CI601" s="166"/>
      <c r="CJ601" s="166"/>
      <c r="CK601" s="166"/>
      <c r="CL601" s="166"/>
      <c r="CM601" s="166"/>
      <c r="CN601" s="166"/>
    </row>
    <row r="602" spans="1:92" ht="15.75" customHeight="1">
      <c r="A602" s="167" t="s">
        <v>1156</v>
      </c>
      <c r="B602" s="167"/>
      <c r="C602" s="167"/>
      <c r="D602" s="167"/>
      <c r="E602" s="167"/>
      <c r="F602" s="167"/>
      <c r="G602" s="167"/>
      <c r="H602" s="167"/>
      <c r="I602" s="167"/>
      <c r="J602" s="167"/>
      <c r="K602" s="167"/>
      <c r="L602" s="167"/>
      <c r="M602" s="167"/>
      <c r="N602" s="167"/>
      <c r="O602" s="167"/>
      <c r="P602" s="167"/>
      <c r="Q602" s="167"/>
      <c r="R602" s="167"/>
      <c r="S602" s="167"/>
      <c r="T602" s="167"/>
      <c r="U602" s="167"/>
      <c r="V602" s="167"/>
      <c r="W602" s="167"/>
      <c r="X602" s="167"/>
      <c r="Y602" s="167"/>
      <c r="Z602" s="167"/>
      <c r="AA602" s="167"/>
      <c r="AB602" s="167"/>
      <c r="AC602" s="167"/>
      <c r="AD602" s="167"/>
      <c r="AE602" s="167"/>
      <c r="AF602" s="167"/>
      <c r="AG602" s="167"/>
      <c r="AH602" s="167"/>
      <c r="AI602" s="167"/>
      <c r="AJ602" s="167"/>
      <c r="AK602" s="167"/>
      <c r="AL602" s="167"/>
      <c r="AM602" s="167"/>
      <c r="AN602" s="167"/>
      <c r="AO602" s="167"/>
      <c r="AP602" s="167"/>
      <c r="AQ602" s="167"/>
      <c r="AR602" s="167"/>
      <c r="AS602" s="167"/>
      <c r="AT602" s="168"/>
      <c r="AU602" s="168"/>
      <c r="AV602" s="168"/>
      <c r="AW602" s="168"/>
      <c r="AX602" s="168"/>
      <c r="AY602" s="168"/>
      <c r="AZ602" s="168"/>
      <c r="BA602" s="168"/>
      <c r="BB602" s="168"/>
      <c r="BC602" s="168"/>
      <c r="BD602" s="168"/>
      <c r="BE602" s="168"/>
      <c r="BF602" s="168"/>
      <c r="BG602" s="168"/>
      <c r="BH602" s="168"/>
      <c r="BI602" s="168"/>
      <c r="BJ602" s="168"/>
      <c r="BK602" s="168"/>
      <c r="BL602" s="168"/>
      <c r="BM602" s="168"/>
      <c r="BN602" s="168"/>
      <c r="BO602" s="168"/>
      <c r="BP602" s="168"/>
      <c r="BQ602" s="168"/>
      <c r="BR602" s="168"/>
      <c r="BS602" s="168"/>
      <c r="BT602" s="168"/>
      <c r="BU602" s="169"/>
      <c r="BV602" s="169"/>
      <c r="BW602" s="169"/>
      <c r="BX602" s="169"/>
      <c r="BY602" s="169"/>
      <c r="BZ602" s="169"/>
      <c r="CA602" s="169"/>
      <c r="CB602" s="169"/>
      <c r="CC602" s="169"/>
      <c r="CD602" s="169"/>
      <c r="CE602" s="169"/>
      <c r="CF602" s="169"/>
      <c r="CG602" s="169"/>
      <c r="CH602" s="169"/>
      <c r="CI602" s="169"/>
      <c r="CJ602" s="169"/>
      <c r="CK602" s="169"/>
      <c r="CL602" s="169"/>
      <c r="CM602" s="169"/>
      <c r="CN602" s="169"/>
    </row>
    <row r="603" spans="1:92" ht="25.5" customHeight="1">
      <c r="A603" s="164" t="s">
        <v>1157</v>
      </c>
      <c r="B603" s="164"/>
      <c r="C603" s="164"/>
      <c r="D603" s="164"/>
      <c r="E603" s="164"/>
      <c r="F603" s="164"/>
      <c r="G603" s="164"/>
      <c r="H603" s="164"/>
      <c r="I603" s="164"/>
      <c r="J603" s="164"/>
      <c r="K603" s="164"/>
      <c r="L603" s="164"/>
      <c r="M603" s="164"/>
      <c r="N603" s="164"/>
      <c r="O603" s="164"/>
      <c r="P603" s="164"/>
      <c r="Q603" s="164"/>
      <c r="R603" s="164"/>
      <c r="S603" s="164"/>
      <c r="T603" s="164"/>
      <c r="U603" s="164"/>
      <c r="V603" s="164"/>
      <c r="W603" s="164"/>
      <c r="X603" s="164"/>
      <c r="Y603" s="164"/>
      <c r="Z603" s="164"/>
      <c r="AA603" s="164"/>
      <c r="AB603" s="164"/>
      <c r="AC603" s="164"/>
      <c r="AD603" s="164"/>
      <c r="AE603" s="164"/>
      <c r="AF603" s="164"/>
      <c r="AG603" s="164"/>
      <c r="AH603" s="164"/>
      <c r="AI603" s="164"/>
      <c r="AJ603" s="164"/>
      <c r="AK603" s="164"/>
      <c r="AL603" s="164"/>
      <c r="AM603" s="164"/>
      <c r="AN603" s="164"/>
      <c r="AO603" s="164"/>
      <c r="AP603" s="164"/>
      <c r="AQ603" s="164"/>
      <c r="AR603" s="164"/>
      <c r="AS603" s="164"/>
      <c r="AT603" s="165"/>
      <c r="AU603" s="165"/>
      <c r="AV603" s="165"/>
      <c r="AW603" s="165"/>
      <c r="AX603" s="165"/>
      <c r="AY603" s="165"/>
      <c r="AZ603" s="165"/>
      <c r="BA603" s="165"/>
      <c r="BB603" s="165"/>
      <c r="BC603" s="165"/>
      <c r="BD603" s="165"/>
      <c r="BE603" s="165"/>
      <c r="BF603" s="165"/>
      <c r="BG603" s="165"/>
      <c r="BH603" s="165"/>
      <c r="BI603" s="165"/>
      <c r="BJ603" s="165"/>
      <c r="BK603" s="165"/>
      <c r="BL603" s="165"/>
      <c r="BM603" s="165"/>
      <c r="BN603" s="165"/>
      <c r="BO603" s="165"/>
      <c r="BP603" s="165"/>
      <c r="BQ603" s="165"/>
      <c r="BR603" s="165"/>
      <c r="BS603" s="165"/>
      <c r="BT603" s="165"/>
      <c r="BU603" s="166"/>
      <c r="BV603" s="166"/>
      <c r="BW603" s="166"/>
      <c r="BX603" s="166"/>
      <c r="BY603" s="166"/>
      <c r="BZ603" s="166"/>
      <c r="CA603" s="166"/>
      <c r="CB603" s="166"/>
      <c r="CC603" s="166"/>
      <c r="CD603" s="166"/>
      <c r="CE603" s="166"/>
      <c r="CF603" s="166"/>
      <c r="CG603" s="166"/>
      <c r="CH603" s="166"/>
      <c r="CI603" s="166"/>
      <c r="CJ603" s="166"/>
      <c r="CK603" s="166"/>
      <c r="CL603" s="166"/>
      <c r="CM603" s="166"/>
      <c r="CN603" s="166"/>
    </row>
    <row r="604" spans="1:92" ht="25.5" customHeight="1">
      <c r="A604" s="164" t="s">
        <v>1158</v>
      </c>
      <c r="B604" s="164"/>
      <c r="C604" s="164"/>
      <c r="D604" s="164"/>
      <c r="E604" s="164"/>
      <c r="F604" s="164"/>
      <c r="G604" s="164"/>
      <c r="H604" s="164"/>
      <c r="I604" s="164"/>
      <c r="J604" s="164"/>
      <c r="K604" s="164"/>
      <c r="L604" s="164"/>
      <c r="M604" s="164"/>
      <c r="N604" s="164"/>
      <c r="O604" s="164"/>
      <c r="P604" s="164"/>
      <c r="Q604" s="164"/>
      <c r="R604" s="164"/>
      <c r="S604" s="164"/>
      <c r="T604" s="164"/>
      <c r="U604" s="164"/>
      <c r="V604" s="164"/>
      <c r="W604" s="164"/>
      <c r="X604" s="164"/>
      <c r="Y604" s="164"/>
      <c r="Z604" s="164"/>
      <c r="AA604" s="164"/>
      <c r="AB604" s="164"/>
      <c r="AC604" s="164"/>
      <c r="AD604" s="164"/>
      <c r="AE604" s="164"/>
      <c r="AF604" s="164"/>
      <c r="AG604" s="164"/>
      <c r="AH604" s="164"/>
      <c r="AI604" s="164"/>
      <c r="AJ604" s="164"/>
      <c r="AK604" s="164"/>
      <c r="AL604" s="164"/>
      <c r="AM604" s="164"/>
      <c r="AN604" s="164"/>
      <c r="AO604" s="164"/>
      <c r="AP604" s="164"/>
      <c r="AQ604" s="164"/>
      <c r="AR604" s="164"/>
      <c r="AS604" s="164"/>
      <c r="AT604" s="165"/>
      <c r="AU604" s="165"/>
      <c r="AV604" s="165"/>
      <c r="AW604" s="165"/>
      <c r="AX604" s="165"/>
      <c r="AY604" s="165"/>
      <c r="AZ604" s="165"/>
      <c r="BA604" s="165"/>
      <c r="BB604" s="165"/>
      <c r="BC604" s="165"/>
      <c r="BD604" s="165"/>
      <c r="BE604" s="165"/>
      <c r="BF604" s="165"/>
      <c r="BG604" s="165"/>
      <c r="BH604" s="165"/>
      <c r="BI604" s="165"/>
      <c r="BJ604" s="165"/>
      <c r="BK604" s="165"/>
      <c r="BL604" s="165"/>
      <c r="BM604" s="165"/>
      <c r="BN604" s="165"/>
      <c r="BO604" s="165"/>
      <c r="BP604" s="165"/>
      <c r="BQ604" s="165"/>
      <c r="BR604" s="165"/>
      <c r="BS604" s="165"/>
      <c r="BT604" s="165"/>
      <c r="BU604" s="166"/>
      <c r="BV604" s="166"/>
      <c r="BW604" s="166"/>
      <c r="BX604" s="166"/>
      <c r="BY604" s="166"/>
      <c r="BZ604" s="166"/>
      <c r="CA604" s="166"/>
      <c r="CB604" s="166"/>
      <c r="CC604" s="166"/>
      <c r="CD604" s="166"/>
      <c r="CE604" s="166"/>
      <c r="CF604" s="166"/>
      <c r="CG604" s="166"/>
      <c r="CH604" s="166"/>
      <c r="CI604" s="166"/>
      <c r="CJ604" s="166"/>
      <c r="CK604" s="166"/>
      <c r="CL604" s="166"/>
      <c r="CM604" s="166"/>
      <c r="CN604" s="166"/>
    </row>
    <row r="605" spans="1:92" ht="15.75" customHeight="1">
      <c r="A605" s="162" t="s">
        <v>844</v>
      </c>
      <c r="B605" s="162"/>
      <c r="C605" s="162"/>
      <c r="D605" s="162"/>
      <c r="E605" s="162"/>
      <c r="F605" s="162"/>
      <c r="G605" s="162"/>
      <c r="H605" s="162"/>
      <c r="I605" s="162"/>
      <c r="J605" s="162"/>
      <c r="K605" s="162"/>
      <c r="L605" s="162"/>
      <c r="M605" s="162"/>
      <c r="N605" s="162"/>
      <c r="O605" s="162"/>
      <c r="P605" s="162"/>
      <c r="Q605" s="162"/>
      <c r="R605" s="162"/>
      <c r="S605" s="162"/>
      <c r="T605" s="162"/>
      <c r="U605" s="162"/>
      <c r="V605" s="162"/>
      <c r="W605" s="162"/>
      <c r="X605" s="162"/>
      <c r="Y605" s="162"/>
      <c r="Z605" s="162"/>
      <c r="AA605" s="162"/>
      <c r="AB605" s="162"/>
      <c r="AC605" s="162"/>
      <c r="AD605" s="162"/>
      <c r="AE605" s="162"/>
      <c r="AF605" s="162"/>
      <c r="AG605" s="162"/>
      <c r="AH605" s="162"/>
      <c r="AI605" s="162"/>
      <c r="AJ605" s="162"/>
      <c r="AK605" s="162"/>
      <c r="AL605" s="162"/>
      <c r="AM605" s="162"/>
      <c r="AN605" s="162"/>
      <c r="AO605" s="162"/>
      <c r="AP605" s="162"/>
      <c r="AQ605" s="162"/>
      <c r="AR605" s="162"/>
      <c r="AS605" s="162"/>
      <c r="AT605" s="143"/>
      <c r="AU605" s="143"/>
      <c r="AV605" s="143"/>
      <c r="AW605" s="143"/>
      <c r="AX605" s="143"/>
      <c r="AY605" s="143"/>
      <c r="AZ605" s="143"/>
      <c r="BA605" s="143"/>
      <c r="BB605" s="143"/>
      <c r="BC605" s="143"/>
      <c r="BD605" s="143"/>
      <c r="BE605" s="143"/>
      <c r="BF605" s="143"/>
      <c r="BG605" s="143"/>
      <c r="BH605" s="143"/>
      <c r="BI605" s="143"/>
      <c r="BJ605" s="143"/>
      <c r="BK605" s="143"/>
      <c r="BL605" s="143"/>
      <c r="BM605" s="143"/>
      <c r="BN605" s="143"/>
      <c r="BO605" s="143"/>
      <c r="BP605" s="143"/>
      <c r="BQ605" s="143"/>
      <c r="BR605" s="143"/>
      <c r="BS605" s="143"/>
      <c r="BT605" s="143"/>
      <c r="BU605" s="163"/>
      <c r="BV605" s="163"/>
      <c r="BW605" s="163"/>
      <c r="BX605" s="163"/>
      <c r="BY605" s="163"/>
      <c r="BZ605" s="163"/>
      <c r="CA605" s="163"/>
      <c r="CB605" s="163"/>
      <c r="CC605" s="163"/>
      <c r="CD605" s="163"/>
      <c r="CE605" s="163"/>
      <c r="CF605" s="163"/>
      <c r="CG605" s="163"/>
      <c r="CH605" s="163"/>
      <c r="CI605" s="163"/>
      <c r="CJ605" s="163"/>
      <c r="CK605" s="163"/>
      <c r="CL605" s="163"/>
      <c r="CM605" s="163"/>
      <c r="CN605" s="163"/>
    </row>
    <row r="606" ht="15.75" customHeight="1">
      <c r="A606" s="19"/>
    </row>
    <row r="607" ht="15.75" customHeight="1">
      <c r="A607" s="57"/>
    </row>
    <row r="608" ht="15.75" customHeight="1">
      <c r="A608" s="55"/>
    </row>
    <row r="609" ht="15.75" customHeight="1">
      <c r="A609" s="81"/>
    </row>
    <row r="610" spans="1:93" ht="104.25" customHeight="1">
      <c r="A610" s="135" t="s">
        <v>863</v>
      </c>
      <c r="B610" s="135"/>
      <c r="C610" s="135"/>
      <c r="D610" s="135"/>
      <c r="E610" s="138" t="s">
        <v>1159</v>
      </c>
      <c r="F610" s="138"/>
      <c r="G610" s="138"/>
      <c r="H610" s="138"/>
      <c r="I610" s="138"/>
      <c r="J610" s="138"/>
      <c r="K610" s="138"/>
      <c r="L610" s="136" t="s">
        <v>1160</v>
      </c>
      <c r="M610" s="136"/>
      <c r="N610" s="136"/>
      <c r="O610" s="136"/>
      <c r="P610" s="136"/>
      <c r="Q610" s="136"/>
      <c r="R610" s="136"/>
      <c r="S610" s="136"/>
      <c r="T610" s="136" t="s">
        <v>1161</v>
      </c>
      <c r="U610" s="136"/>
      <c r="V610" s="136"/>
      <c r="W610" s="136"/>
      <c r="X610" s="136"/>
      <c r="Y610" s="136"/>
      <c r="Z610" s="136"/>
      <c r="AA610" s="136"/>
      <c r="AB610" s="136"/>
      <c r="AC610" s="136"/>
      <c r="AD610" s="136" t="s">
        <v>1162</v>
      </c>
      <c r="AE610" s="136"/>
      <c r="AF610" s="136"/>
      <c r="AG610" s="136"/>
      <c r="AH610" s="136"/>
      <c r="AI610" s="136"/>
      <c r="AJ610" s="136"/>
      <c r="AK610" s="136"/>
      <c r="AL610" s="136"/>
      <c r="AM610" s="136"/>
      <c r="AN610" s="136"/>
      <c r="AO610" s="136"/>
      <c r="AP610" s="136"/>
      <c r="AQ610" s="136"/>
      <c r="AR610" s="136"/>
      <c r="AS610" s="136" t="s">
        <v>1163</v>
      </c>
      <c r="AT610" s="136"/>
      <c r="AU610" s="136"/>
      <c r="AV610" s="136"/>
      <c r="AW610" s="136"/>
      <c r="AX610" s="136"/>
      <c r="AY610" s="136"/>
      <c r="AZ610" s="136"/>
      <c r="BA610" s="136"/>
      <c r="BB610" s="136"/>
      <c r="BC610" s="136"/>
      <c r="BD610" s="136"/>
      <c r="BE610" s="136" t="s">
        <v>1164</v>
      </c>
      <c r="BF610" s="136"/>
      <c r="BG610" s="136"/>
      <c r="BH610" s="136"/>
      <c r="BI610" s="136"/>
      <c r="BJ610" s="136"/>
      <c r="BK610" s="136"/>
      <c r="BL610" s="136"/>
      <c r="BM610" s="136"/>
      <c r="BN610" s="136"/>
      <c r="BO610" s="136"/>
      <c r="BP610" s="136"/>
      <c r="BQ610" s="136"/>
      <c r="BR610" s="136"/>
      <c r="BS610" s="136"/>
      <c r="BT610" s="136"/>
      <c r="BU610" s="136"/>
      <c r="BV610" s="136" t="s">
        <v>1165</v>
      </c>
      <c r="BW610" s="136"/>
      <c r="BX610" s="136"/>
      <c r="BY610" s="136"/>
      <c r="BZ610" s="136"/>
      <c r="CA610" s="136"/>
      <c r="CB610" s="136"/>
      <c r="CC610" s="136"/>
      <c r="CD610" s="136"/>
      <c r="CE610" s="136"/>
      <c r="CF610" s="136"/>
      <c r="CG610" s="136"/>
      <c r="CH610" s="103" t="s">
        <v>1166</v>
      </c>
      <c r="CI610" s="103"/>
      <c r="CJ610" s="103"/>
      <c r="CK610" s="103"/>
      <c r="CL610" s="103"/>
      <c r="CM610" s="103"/>
      <c r="CN610" s="103"/>
      <c r="CO610" s="103"/>
    </row>
    <row r="611" spans="1:93" ht="15.75" customHeight="1">
      <c r="A611" s="128" t="s">
        <v>873</v>
      </c>
      <c r="B611" s="128"/>
      <c r="C611" s="128"/>
      <c r="D611" s="128"/>
      <c r="E611" s="129" t="s">
        <v>874</v>
      </c>
      <c r="F611" s="129"/>
      <c r="G611" s="129"/>
      <c r="H611" s="129"/>
      <c r="I611" s="129"/>
      <c r="J611" s="129"/>
      <c r="K611" s="129"/>
      <c r="L611" s="129" t="s">
        <v>875</v>
      </c>
      <c r="M611" s="129"/>
      <c r="N611" s="129"/>
      <c r="O611" s="129"/>
      <c r="P611" s="129"/>
      <c r="Q611" s="129"/>
      <c r="R611" s="129"/>
      <c r="S611" s="129"/>
      <c r="T611" s="129" t="s">
        <v>876</v>
      </c>
      <c r="U611" s="129"/>
      <c r="V611" s="129"/>
      <c r="W611" s="129"/>
      <c r="X611" s="129"/>
      <c r="Y611" s="129"/>
      <c r="Z611" s="129"/>
      <c r="AA611" s="129"/>
      <c r="AB611" s="129"/>
      <c r="AC611" s="129"/>
      <c r="AD611" s="129" t="s">
        <v>1167</v>
      </c>
      <c r="AE611" s="129"/>
      <c r="AF611" s="129"/>
      <c r="AG611" s="129"/>
      <c r="AH611" s="129"/>
      <c r="AI611" s="129"/>
      <c r="AJ611" s="129"/>
      <c r="AK611" s="129"/>
      <c r="AL611" s="129"/>
      <c r="AM611" s="129"/>
      <c r="AN611" s="129"/>
      <c r="AO611" s="129"/>
      <c r="AP611" s="129"/>
      <c r="AQ611" s="129"/>
      <c r="AR611" s="129"/>
      <c r="AS611" s="129" t="s">
        <v>904</v>
      </c>
      <c r="AT611" s="129"/>
      <c r="AU611" s="129"/>
      <c r="AV611" s="129"/>
      <c r="AW611" s="129"/>
      <c r="AX611" s="129"/>
      <c r="AY611" s="129"/>
      <c r="AZ611" s="129"/>
      <c r="BA611" s="129"/>
      <c r="BB611" s="129"/>
      <c r="BC611" s="129"/>
      <c r="BD611" s="129"/>
      <c r="BE611" s="129" t="s">
        <v>1168</v>
      </c>
      <c r="BF611" s="129"/>
      <c r="BG611" s="129"/>
      <c r="BH611" s="129"/>
      <c r="BI611" s="129"/>
      <c r="BJ611" s="129"/>
      <c r="BK611" s="129"/>
      <c r="BL611" s="129"/>
      <c r="BM611" s="129"/>
      <c r="BN611" s="129"/>
      <c r="BO611" s="129"/>
      <c r="BP611" s="129"/>
      <c r="BQ611" s="129"/>
      <c r="BR611" s="129"/>
      <c r="BS611" s="129"/>
      <c r="BT611" s="129"/>
      <c r="BU611" s="129"/>
      <c r="BV611" s="129" t="s">
        <v>880</v>
      </c>
      <c r="BW611" s="129"/>
      <c r="BX611" s="129"/>
      <c r="BY611" s="129"/>
      <c r="BZ611" s="129"/>
      <c r="CA611" s="129"/>
      <c r="CB611" s="129"/>
      <c r="CC611" s="129"/>
      <c r="CD611" s="129"/>
      <c r="CE611" s="129"/>
      <c r="CF611" s="129"/>
      <c r="CG611" s="129"/>
      <c r="CH611" s="130" t="s">
        <v>881</v>
      </c>
      <c r="CI611" s="130"/>
      <c r="CJ611" s="130"/>
      <c r="CK611" s="130"/>
      <c r="CL611" s="130"/>
      <c r="CM611" s="130"/>
      <c r="CN611" s="130"/>
      <c r="CO611" s="130"/>
    </row>
    <row r="612" spans="1:93" ht="15.75" customHeight="1">
      <c r="A612" s="116" t="s">
        <v>885</v>
      </c>
      <c r="B612" s="116"/>
      <c r="C612" s="116"/>
      <c r="D612" s="116"/>
      <c r="E612" s="117" t="s">
        <v>887</v>
      </c>
      <c r="F612" s="117"/>
      <c r="G612" s="117"/>
      <c r="H612" s="117"/>
      <c r="I612" s="117"/>
      <c r="J612" s="117"/>
      <c r="K612" s="117"/>
      <c r="L612" s="157">
        <v>0</v>
      </c>
      <c r="M612" s="157"/>
      <c r="N612" s="157"/>
      <c r="O612" s="157"/>
      <c r="P612" s="157"/>
      <c r="Q612" s="157"/>
      <c r="R612" s="157"/>
      <c r="S612" s="157"/>
      <c r="T612" s="157">
        <v>0</v>
      </c>
      <c r="U612" s="157"/>
      <c r="V612" s="157"/>
      <c r="W612" s="157"/>
      <c r="X612" s="157"/>
      <c r="Y612" s="157"/>
      <c r="Z612" s="157"/>
      <c r="AA612" s="157"/>
      <c r="AB612" s="157"/>
      <c r="AC612" s="157"/>
      <c r="AD612" s="118">
        <v>0</v>
      </c>
      <c r="AE612" s="118"/>
      <c r="AF612" s="118"/>
      <c r="AG612" s="118"/>
      <c r="AH612" s="118"/>
      <c r="AI612" s="118"/>
      <c r="AJ612" s="118"/>
      <c r="AK612" s="118"/>
      <c r="AL612" s="118"/>
      <c r="AM612" s="118"/>
      <c r="AN612" s="118"/>
      <c r="AO612" s="118"/>
      <c r="AP612" s="118"/>
      <c r="AQ612" s="118"/>
      <c r="AR612" s="118"/>
      <c r="AS612" s="118">
        <v>0</v>
      </c>
      <c r="AT612" s="118"/>
      <c r="AU612" s="118"/>
      <c r="AV612" s="118"/>
      <c r="AW612" s="118"/>
      <c r="AX612" s="118"/>
      <c r="AY612" s="118"/>
      <c r="AZ612" s="118"/>
      <c r="BA612" s="118"/>
      <c r="BB612" s="118"/>
      <c r="BC612" s="118"/>
      <c r="BD612" s="118"/>
      <c r="BE612" s="118">
        <v>0</v>
      </c>
      <c r="BF612" s="118"/>
      <c r="BG612" s="118"/>
      <c r="BH612" s="118"/>
      <c r="BI612" s="118"/>
      <c r="BJ612" s="118"/>
      <c r="BK612" s="118"/>
      <c r="BL612" s="118"/>
      <c r="BM612" s="118"/>
      <c r="BN612" s="118"/>
      <c r="BO612" s="118"/>
      <c r="BP612" s="118"/>
      <c r="BQ612" s="118"/>
      <c r="BR612" s="118"/>
      <c r="BS612" s="118"/>
      <c r="BT612" s="118"/>
      <c r="BU612" s="118"/>
      <c r="BV612" s="118">
        <v>0</v>
      </c>
      <c r="BW612" s="118"/>
      <c r="BX612" s="118"/>
      <c r="BY612" s="118"/>
      <c r="BZ612" s="118"/>
      <c r="CA612" s="118"/>
      <c r="CB612" s="118"/>
      <c r="CC612" s="118"/>
      <c r="CD612" s="118"/>
      <c r="CE612" s="118"/>
      <c r="CF612" s="118"/>
      <c r="CG612" s="118"/>
      <c r="CH612" s="119">
        <v>0</v>
      </c>
      <c r="CI612" s="119"/>
      <c r="CJ612" s="119"/>
      <c r="CK612" s="119"/>
      <c r="CL612" s="119"/>
      <c r="CM612" s="119"/>
      <c r="CN612" s="119"/>
      <c r="CO612" s="119"/>
    </row>
    <row r="613" spans="1:93" ht="15.75" customHeight="1">
      <c r="A613" s="158" t="s">
        <v>875</v>
      </c>
      <c r="B613" s="158"/>
      <c r="C613" s="158"/>
      <c r="D613" s="158"/>
      <c r="E613" s="159" t="s">
        <v>1169</v>
      </c>
      <c r="F613" s="159"/>
      <c r="G613" s="159"/>
      <c r="H613" s="159"/>
      <c r="I613" s="159"/>
      <c r="J613" s="159"/>
      <c r="K613" s="159"/>
      <c r="L613" s="160">
        <v>0</v>
      </c>
      <c r="M613" s="160"/>
      <c r="N613" s="160"/>
      <c r="O613" s="160"/>
      <c r="P613" s="160"/>
      <c r="Q613" s="160"/>
      <c r="R613" s="160"/>
      <c r="S613" s="160"/>
      <c r="T613" s="160">
        <v>0</v>
      </c>
      <c r="U613" s="160"/>
      <c r="V613" s="160"/>
      <c r="W613" s="160"/>
      <c r="X613" s="160"/>
      <c r="Y613" s="160"/>
      <c r="Z613" s="160"/>
      <c r="AA613" s="160"/>
      <c r="AB613" s="160"/>
      <c r="AC613" s="160"/>
      <c r="AD613" s="155">
        <v>0</v>
      </c>
      <c r="AE613" s="155"/>
      <c r="AF613" s="155"/>
      <c r="AG613" s="155"/>
      <c r="AH613" s="155"/>
      <c r="AI613" s="155"/>
      <c r="AJ613" s="155"/>
      <c r="AK613" s="155"/>
      <c r="AL613" s="155"/>
      <c r="AM613" s="155"/>
      <c r="AN613" s="155"/>
      <c r="AO613" s="155"/>
      <c r="AP613" s="155"/>
      <c r="AQ613" s="155"/>
      <c r="AR613" s="155"/>
      <c r="AS613" s="155">
        <v>0</v>
      </c>
      <c r="AT613" s="155"/>
      <c r="AU613" s="155"/>
      <c r="AV613" s="155"/>
      <c r="AW613" s="155"/>
      <c r="AX613" s="155"/>
      <c r="AY613" s="155"/>
      <c r="AZ613" s="155"/>
      <c r="BA613" s="155"/>
      <c r="BB613" s="155"/>
      <c r="BC613" s="155"/>
      <c r="BD613" s="155"/>
      <c r="BE613" s="155">
        <v>0</v>
      </c>
      <c r="BF613" s="155"/>
      <c r="BG613" s="155"/>
      <c r="BH613" s="155"/>
      <c r="BI613" s="155"/>
      <c r="BJ613" s="155"/>
      <c r="BK613" s="155"/>
      <c r="BL613" s="155"/>
      <c r="BM613" s="155"/>
      <c r="BN613" s="155"/>
      <c r="BO613" s="155"/>
      <c r="BP613" s="155"/>
      <c r="BQ613" s="155"/>
      <c r="BR613" s="155"/>
      <c r="BS613" s="155"/>
      <c r="BT613" s="155"/>
      <c r="BU613" s="155"/>
      <c r="BV613" s="155">
        <v>0</v>
      </c>
      <c r="BW613" s="155"/>
      <c r="BX613" s="155"/>
      <c r="BY613" s="155"/>
      <c r="BZ613" s="155"/>
      <c r="CA613" s="155"/>
      <c r="CB613" s="155"/>
      <c r="CC613" s="155"/>
      <c r="CD613" s="155"/>
      <c r="CE613" s="155"/>
      <c r="CF613" s="155"/>
      <c r="CG613" s="155"/>
      <c r="CH613" s="156">
        <v>0</v>
      </c>
      <c r="CI613" s="156"/>
      <c r="CJ613" s="156"/>
      <c r="CK613" s="156"/>
      <c r="CL613" s="156"/>
      <c r="CM613" s="156"/>
      <c r="CN613" s="156"/>
      <c r="CO613" s="156"/>
    </row>
    <row r="614" spans="1:93" ht="15.75" customHeight="1">
      <c r="A614" s="112"/>
      <c r="B614" s="112"/>
      <c r="C614" s="112"/>
      <c r="D614" s="112"/>
      <c r="E614" s="113" t="s">
        <v>858</v>
      </c>
      <c r="F614" s="113"/>
      <c r="G614" s="113"/>
      <c r="H614" s="113"/>
      <c r="I614" s="113"/>
      <c r="J614" s="113"/>
      <c r="K614" s="113"/>
      <c r="L614" s="161"/>
      <c r="M614" s="161"/>
      <c r="N614" s="161"/>
      <c r="O614" s="161"/>
      <c r="P614" s="161"/>
      <c r="Q614" s="161"/>
      <c r="R614" s="161"/>
      <c r="S614" s="161"/>
      <c r="T614" s="161">
        <v>0</v>
      </c>
      <c r="U614" s="161"/>
      <c r="V614" s="161"/>
      <c r="W614" s="161"/>
      <c r="X614" s="161"/>
      <c r="Y614" s="161"/>
      <c r="Z614" s="161"/>
      <c r="AA614" s="161"/>
      <c r="AB614" s="161"/>
      <c r="AC614" s="161"/>
      <c r="AD614" s="114"/>
      <c r="AE614" s="114"/>
      <c r="AF614" s="114"/>
      <c r="AG614" s="114"/>
      <c r="AH614" s="114"/>
      <c r="AI614" s="114"/>
      <c r="AJ614" s="114"/>
      <c r="AK614" s="114"/>
      <c r="AL614" s="114"/>
      <c r="AM614" s="114"/>
      <c r="AN614" s="114"/>
      <c r="AO614" s="114"/>
      <c r="AP614" s="114"/>
      <c r="AQ614" s="114"/>
      <c r="AR614" s="114"/>
      <c r="AS614" s="114"/>
      <c r="AT614" s="114"/>
      <c r="AU614" s="114"/>
      <c r="AV614" s="114"/>
      <c r="AW614" s="114"/>
      <c r="AX614" s="114"/>
      <c r="AY614" s="114"/>
      <c r="AZ614" s="114"/>
      <c r="BA614" s="114"/>
      <c r="BB614" s="114"/>
      <c r="BC614" s="114"/>
      <c r="BD614" s="114"/>
      <c r="BE614" s="114"/>
      <c r="BF614" s="114"/>
      <c r="BG614" s="114"/>
      <c r="BH614" s="114"/>
      <c r="BI614" s="114"/>
      <c r="BJ614" s="114"/>
      <c r="BK614" s="114"/>
      <c r="BL614" s="114"/>
      <c r="BM614" s="114"/>
      <c r="BN614" s="114"/>
      <c r="BO614" s="114"/>
      <c r="BP614" s="114"/>
      <c r="BQ614" s="114"/>
      <c r="BR614" s="114"/>
      <c r="BS614" s="114"/>
      <c r="BT614" s="114"/>
      <c r="BU614" s="114"/>
      <c r="BV614" s="114"/>
      <c r="BW614" s="114"/>
      <c r="BX614" s="114"/>
      <c r="BY614" s="114"/>
      <c r="BZ614" s="114"/>
      <c r="CA614" s="114"/>
      <c r="CB614" s="114"/>
      <c r="CC614" s="114"/>
      <c r="CD614" s="114"/>
      <c r="CE614" s="114"/>
      <c r="CF614" s="114"/>
      <c r="CG614" s="114"/>
      <c r="CH614" s="115"/>
      <c r="CI614" s="115"/>
      <c r="CJ614" s="115"/>
      <c r="CK614" s="115"/>
      <c r="CL614" s="115"/>
      <c r="CM614" s="115"/>
      <c r="CN614" s="115"/>
      <c r="CO614" s="115"/>
    </row>
    <row r="615" spans="1:93" ht="15.75" customHeight="1">
      <c r="A615" s="158" t="s">
        <v>876</v>
      </c>
      <c r="B615" s="158"/>
      <c r="C615" s="158"/>
      <c r="D615" s="158"/>
      <c r="E615" s="159" t="s">
        <v>1170</v>
      </c>
      <c r="F615" s="159"/>
      <c r="G615" s="159"/>
      <c r="H615" s="159"/>
      <c r="I615" s="159"/>
      <c r="J615" s="159"/>
      <c r="K615" s="159"/>
      <c r="L615" s="160">
        <v>0</v>
      </c>
      <c r="M615" s="160"/>
      <c r="N615" s="160"/>
      <c r="O615" s="160"/>
      <c r="P615" s="160"/>
      <c r="Q615" s="160"/>
      <c r="R615" s="160"/>
      <c r="S615" s="160"/>
      <c r="T615" s="160">
        <v>0</v>
      </c>
      <c r="U615" s="160"/>
      <c r="V615" s="160"/>
      <c r="W615" s="160"/>
      <c r="X615" s="160"/>
      <c r="Y615" s="160"/>
      <c r="Z615" s="160"/>
      <c r="AA615" s="160"/>
      <c r="AB615" s="160"/>
      <c r="AC615" s="160"/>
      <c r="AD615" s="155">
        <v>0</v>
      </c>
      <c r="AE615" s="155"/>
      <c r="AF615" s="155"/>
      <c r="AG615" s="155"/>
      <c r="AH615" s="155"/>
      <c r="AI615" s="155"/>
      <c r="AJ615" s="155"/>
      <c r="AK615" s="155"/>
      <c r="AL615" s="155"/>
      <c r="AM615" s="155"/>
      <c r="AN615" s="155"/>
      <c r="AO615" s="155"/>
      <c r="AP615" s="155"/>
      <c r="AQ615" s="155"/>
      <c r="AR615" s="155"/>
      <c r="AS615" s="155">
        <v>0</v>
      </c>
      <c r="AT615" s="155"/>
      <c r="AU615" s="155"/>
      <c r="AV615" s="155"/>
      <c r="AW615" s="155"/>
      <c r="AX615" s="155"/>
      <c r="AY615" s="155"/>
      <c r="AZ615" s="155"/>
      <c r="BA615" s="155"/>
      <c r="BB615" s="155"/>
      <c r="BC615" s="155"/>
      <c r="BD615" s="155"/>
      <c r="BE615" s="155">
        <v>0</v>
      </c>
      <c r="BF615" s="155"/>
      <c r="BG615" s="155"/>
      <c r="BH615" s="155"/>
      <c r="BI615" s="155"/>
      <c r="BJ615" s="155"/>
      <c r="BK615" s="155"/>
      <c r="BL615" s="155"/>
      <c r="BM615" s="155"/>
      <c r="BN615" s="155"/>
      <c r="BO615" s="155"/>
      <c r="BP615" s="155"/>
      <c r="BQ615" s="155"/>
      <c r="BR615" s="155"/>
      <c r="BS615" s="155"/>
      <c r="BT615" s="155"/>
      <c r="BU615" s="155"/>
      <c r="BV615" s="155">
        <v>0</v>
      </c>
      <c r="BW615" s="155"/>
      <c r="BX615" s="155"/>
      <c r="BY615" s="155"/>
      <c r="BZ615" s="155"/>
      <c r="CA615" s="155"/>
      <c r="CB615" s="155"/>
      <c r="CC615" s="155"/>
      <c r="CD615" s="155"/>
      <c r="CE615" s="155"/>
      <c r="CF615" s="155"/>
      <c r="CG615" s="155"/>
      <c r="CH615" s="156">
        <v>0</v>
      </c>
      <c r="CI615" s="156"/>
      <c r="CJ615" s="156"/>
      <c r="CK615" s="156"/>
      <c r="CL615" s="156"/>
      <c r="CM615" s="156"/>
      <c r="CN615" s="156"/>
      <c r="CO615" s="156"/>
    </row>
    <row r="616" spans="1:93" ht="15.75" customHeight="1">
      <c r="A616" s="116" t="s">
        <v>891</v>
      </c>
      <c r="B616" s="116"/>
      <c r="C616" s="116"/>
      <c r="D616" s="116"/>
      <c r="E616" s="117" t="s">
        <v>888</v>
      </c>
      <c r="F616" s="117"/>
      <c r="G616" s="117"/>
      <c r="H616" s="117"/>
      <c r="I616" s="117"/>
      <c r="J616" s="117"/>
      <c r="K616" s="117"/>
      <c r="L616" s="157">
        <v>0</v>
      </c>
      <c r="M616" s="157"/>
      <c r="N616" s="157"/>
      <c r="O616" s="157"/>
      <c r="P616" s="157"/>
      <c r="Q616" s="157"/>
      <c r="R616" s="157"/>
      <c r="S616" s="157"/>
      <c r="T616" s="157">
        <v>0</v>
      </c>
      <c r="U616" s="157"/>
      <c r="V616" s="157"/>
      <c r="W616" s="157"/>
      <c r="X616" s="157"/>
      <c r="Y616" s="157"/>
      <c r="Z616" s="157"/>
      <c r="AA616" s="157"/>
      <c r="AB616" s="157"/>
      <c r="AC616" s="157"/>
      <c r="AD616" s="118">
        <v>0</v>
      </c>
      <c r="AE616" s="118"/>
      <c r="AF616" s="118"/>
      <c r="AG616" s="118"/>
      <c r="AH616" s="118"/>
      <c r="AI616" s="118"/>
      <c r="AJ616" s="118"/>
      <c r="AK616" s="118"/>
      <c r="AL616" s="118"/>
      <c r="AM616" s="118"/>
      <c r="AN616" s="118"/>
      <c r="AO616" s="118"/>
      <c r="AP616" s="118"/>
      <c r="AQ616" s="118"/>
      <c r="AR616" s="118"/>
      <c r="AS616" s="118">
        <v>0</v>
      </c>
      <c r="AT616" s="118"/>
      <c r="AU616" s="118"/>
      <c r="AV616" s="118"/>
      <c r="AW616" s="118"/>
      <c r="AX616" s="118"/>
      <c r="AY616" s="118"/>
      <c r="AZ616" s="118"/>
      <c r="BA616" s="118"/>
      <c r="BB616" s="118"/>
      <c r="BC616" s="118"/>
      <c r="BD616" s="118"/>
      <c r="BE616" s="118">
        <v>0</v>
      </c>
      <c r="BF616" s="118"/>
      <c r="BG616" s="118"/>
      <c r="BH616" s="118"/>
      <c r="BI616" s="118"/>
      <c r="BJ616" s="118"/>
      <c r="BK616" s="118"/>
      <c r="BL616" s="118"/>
      <c r="BM616" s="118"/>
      <c r="BN616" s="118"/>
      <c r="BO616" s="118"/>
      <c r="BP616" s="118"/>
      <c r="BQ616" s="118"/>
      <c r="BR616" s="118"/>
      <c r="BS616" s="118"/>
      <c r="BT616" s="118"/>
      <c r="BU616" s="118"/>
      <c r="BV616" s="118">
        <v>0</v>
      </c>
      <c r="BW616" s="118"/>
      <c r="BX616" s="118"/>
      <c r="BY616" s="118"/>
      <c r="BZ616" s="118"/>
      <c r="CA616" s="118"/>
      <c r="CB616" s="118"/>
      <c r="CC616" s="118"/>
      <c r="CD616" s="118"/>
      <c r="CE616" s="118"/>
      <c r="CF616" s="118"/>
      <c r="CG616" s="118"/>
      <c r="CH616" s="119">
        <v>0</v>
      </c>
      <c r="CI616" s="119"/>
      <c r="CJ616" s="119"/>
      <c r="CK616" s="119"/>
      <c r="CL616" s="119"/>
      <c r="CM616" s="119"/>
      <c r="CN616" s="119"/>
      <c r="CO616" s="119"/>
    </row>
    <row r="617" spans="1:93" ht="15.75" customHeight="1">
      <c r="A617" s="158" t="s">
        <v>875</v>
      </c>
      <c r="B617" s="158"/>
      <c r="C617" s="158"/>
      <c r="D617" s="158"/>
      <c r="E617" s="159" t="s">
        <v>1171</v>
      </c>
      <c r="F617" s="159"/>
      <c r="G617" s="159"/>
      <c r="H617" s="159"/>
      <c r="I617" s="159"/>
      <c r="J617" s="159"/>
      <c r="K617" s="159"/>
      <c r="L617" s="160">
        <v>0</v>
      </c>
      <c r="M617" s="160"/>
      <c r="N617" s="160"/>
      <c r="O617" s="160"/>
      <c r="P617" s="160"/>
      <c r="Q617" s="160"/>
      <c r="R617" s="160"/>
      <c r="S617" s="160"/>
      <c r="T617" s="160">
        <v>0</v>
      </c>
      <c r="U617" s="160"/>
      <c r="V617" s="160"/>
      <c r="W617" s="160"/>
      <c r="X617" s="160"/>
      <c r="Y617" s="160"/>
      <c r="Z617" s="160"/>
      <c r="AA617" s="160"/>
      <c r="AB617" s="160"/>
      <c r="AC617" s="160"/>
      <c r="AD617" s="155">
        <v>0</v>
      </c>
      <c r="AE617" s="155"/>
      <c r="AF617" s="155"/>
      <c r="AG617" s="155"/>
      <c r="AH617" s="155"/>
      <c r="AI617" s="155"/>
      <c r="AJ617" s="155"/>
      <c r="AK617" s="155"/>
      <c r="AL617" s="155"/>
      <c r="AM617" s="155"/>
      <c r="AN617" s="155"/>
      <c r="AO617" s="155"/>
      <c r="AP617" s="155"/>
      <c r="AQ617" s="155"/>
      <c r="AR617" s="155"/>
      <c r="AS617" s="155">
        <v>0</v>
      </c>
      <c r="AT617" s="155"/>
      <c r="AU617" s="155"/>
      <c r="AV617" s="155"/>
      <c r="AW617" s="155"/>
      <c r="AX617" s="155"/>
      <c r="AY617" s="155"/>
      <c r="AZ617" s="155"/>
      <c r="BA617" s="155"/>
      <c r="BB617" s="155"/>
      <c r="BC617" s="155"/>
      <c r="BD617" s="155"/>
      <c r="BE617" s="155">
        <v>0</v>
      </c>
      <c r="BF617" s="155"/>
      <c r="BG617" s="155"/>
      <c r="BH617" s="155"/>
      <c r="BI617" s="155"/>
      <c r="BJ617" s="155"/>
      <c r="BK617" s="155"/>
      <c r="BL617" s="155"/>
      <c r="BM617" s="155"/>
      <c r="BN617" s="155"/>
      <c r="BO617" s="155"/>
      <c r="BP617" s="155"/>
      <c r="BQ617" s="155"/>
      <c r="BR617" s="155"/>
      <c r="BS617" s="155"/>
      <c r="BT617" s="155"/>
      <c r="BU617" s="155"/>
      <c r="BV617" s="155">
        <v>0</v>
      </c>
      <c r="BW617" s="155"/>
      <c r="BX617" s="155"/>
      <c r="BY617" s="155"/>
      <c r="BZ617" s="155"/>
      <c r="CA617" s="155"/>
      <c r="CB617" s="155"/>
      <c r="CC617" s="155"/>
      <c r="CD617" s="155"/>
      <c r="CE617" s="155"/>
      <c r="CF617" s="155"/>
      <c r="CG617" s="155"/>
      <c r="CH617" s="156">
        <v>0</v>
      </c>
      <c r="CI617" s="156"/>
      <c r="CJ617" s="156"/>
      <c r="CK617" s="156"/>
      <c r="CL617" s="156"/>
      <c r="CM617" s="156"/>
      <c r="CN617" s="156"/>
      <c r="CO617" s="156"/>
    </row>
    <row r="618" spans="1:93" ht="25.5" customHeight="1">
      <c r="A618" s="158" t="s">
        <v>876</v>
      </c>
      <c r="B618" s="158"/>
      <c r="C618" s="158"/>
      <c r="D618" s="158"/>
      <c r="E618" s="159" t="s">
        <v>1172</v>
      </c>
      <c r="F618" s="159"/>
      <c r="G618" s="159"/>
      <c r="H618" s="159"/>
      <c r="I618" s="159"/>
      <c r="J618" s="159"/>
      <c r="K618" s="159"/>
      <c r="L618" s="160">
        <v>0</v>
      </c>
      <c r="M618" s="160"/>
      <c r="N618" s="160"/>
      <c r="O618" s="160"/>
      <c r="P618" s="160"/>
      <c r="Q618" s="160"/>
      <c r="R618" s="160"/>
      <c r="S618" s="160"/>
      <c r="T618" s="160">
        <v>0</v>
      </c>
      <c r="U618" s="160"/>
      <c r="V618" s="160"/>
      <c r="W618" s="160"/>
      <c r="X618" s="160"/>
      <c r="Y618" s="160"/>
      <c r="Z618" s="160"/>
      <c r="AA618" s="160"/>
      <c r="AB618" s="160"/>
      <c r="AC618" s="160"/>
      <c r="AD618" s="155">
        <v>0</v>
      </c>
      <c r="AE618" s="155"/>
      <c r="AF618" s="155"/>
      <c r="AG618" s="155"/>
      <c r="AH618" s="155"/>
      <c r="AI618" s="155"/>
      <c r="AJ618" s="155"/>
      <c r="AK618" s="155"/>
      <c r="AL618" s="155"/>
      <c r="AM618" s="155"/>
      <c r="AN618" s="155"/>
      <c r="AO618" s="155"/>
      <c r="AP618" s="155"/>
      <c r="AQ618" s="155"/>
      <c r="AR618" s="155"/>
      <c r="AS618" s="155">
        <v>0</v>
      </c>
      <c r="AT618" s="155"/>
      <c r="AU618" s="155"/>
      <c r="AV618" s="155"/>
      <c r="AW618" s="155"/>
      <c r="AX618" s="155"/>
      <c r="AY618" s="155"/>
      <c r="AZ618" s="155"/>
      <c r="BA618" s="155"/>
      <c r="BB618" s="155"/>
      <c r="BC618" s="155"/>
      <c r="BD618" s="155"/>
      <c r="BE618" s="155">
        <v>0</v>
      </c>
      <c r="BF618" s="155"/>
      <c r="BG618" s="155"/>
      <c r="BH618" s="155"/>
      <c r="BI618" s="155"/>
      <c r="BJ618" s="155"/>
      <c r="BK618" s="155"/>
      <c r="BL618" s="155"/>
      <c r="BM618" s="155"/>
      <c r="BN618" s="155"/>
      <c r="BO618" s="155"/>
      <c r="BP618" s="155"/>
      <c r="BQ618" s="155"/>
      <c r="BR618" s="155"/>
      <c r="BS618" s="155"/>
      <c r="BT618" s="155"/>
      <c r="BU618" s="155"/>
      <c r="BV618" s="155">
        <v>0</v>
      </c>
      <c r="BW618" s="155"/>
      <c r="BX618" s="155"/>
      <c r="BY618" s="155"/>
      <c r="BZ618" s="155"/>
      <c r="CA618" s="155"/>
      <c r="CB618" s="155"/>
      <c r="CC618" s="155"/>
      <c r="CD618" s="155"/>
      <c r="CE618" s="155"/>
      <c r="CF618" s="155"/>
      <c r="CG618" s="155"/>
      <c r="CH618" s="156">
        <v>0</v>
      </c>
      <c r="CI618" s="156"/>
      <c r="CJ618" s="156"/>
      <c r="CK618" s="156"/>
      <c r="CL618" s="156"/>
      <c r="CM618" s="156"/>
      <c r="CN618" s="156"/>
      <c r="CO618" s="156"/>
    </row>
    <row r="619" spans="1:93" ht="25.5" customHeight="1">
      <c r="A619" s="116" t="s">
        <v>893</v>
      </c>
      <c r="B619" s="116"/>
      <c r="C619" s="116"/>
      <c r="D619" s="116"/>
      <c r="E619" s="117" t="s">
        <v>890</v>
      </c>
      <c r="F619" s="117"/>
      <c r="G619" s="117"/>
      <c r="H619" s="117"/>
      <c r="I619" s="117"/>
      <c r="J619" s="117"/>
      <c r="K619" s="117"/>
      <c r="L619" s="157">
        <v>0</v>
      </c>
      <c r="M619" s="157"/>
      <c r="N619" s="157"/>
      <c r="O619" s="157"/>
      <c r="P619" s="157"/>
      <c r="Q619" s="157"/>
      <c r="R619" s="157"/>
      <c r="S619" s="157"/>
      <c r="T619" s="157">
        <v>0</v>
      </c>
      <c r="U619" s="157"/>
      <c r="V619" s="157"/>
      <c r="W619" s="157"/>
      <c r="X619" s="157"/>
      <c r="Y619" s="157"/>
      <c r="Z619" s="157"/>
      <c r="AA619" s="157"/>
      <c r="AB619" s="157"/>
      <c r="AC619" s="157"/>
      <c r="AD619" s="118">
        <v>0</v>
      </c>
      <c r="AE619" s="118"/>
      <c r="AF619" s="118"/>
      <c r="AG619" s="118"/>
      <c r="AH619" s="118"/>
      <c r="AI619" s="118"/>
      <c r="AJ619" s="118"/>
      <c r="AK619" s="118"/>
      <c r="AL619" s="118"/>
      <c r="AM619" s="118"/>
      <c r="AN619" s="118"/>
      <c r="AO619" s="118"/>
      <c r="AP619" s="118"/>
      <c r="AQ619" s="118"/>
      <c r="AR619" s="118"/>
      <c r="AS619" s="118">
        <v>0</v>
      </c>
      <c r="AT619" s="118"/>
      <c r="AU619" s="118"/>
      <c r="AV619" s="118"/>
      <c r="AW619" s="118"/>
      <c r="AX619" s="118"/>
      <c r="AY619" s="118"/>
      <c r="AZ619" s="118"/>
      <c r="BA619" s="118"/>
      <c r="BB619" s="118"/>
      <c r="BC619" s="118"/>
      <c r="BD619" s="118"/>
      <c r="BE619" s="118">
        <v>0</v>
      </c>
      <c r="BF619" s="118"/>
      <c r="BG619" s="118"/>
      <c r="BH619" s="118"/>
      <c r="BI619" s="118"/>
      <c r="BJ619" s="118"/>
      <c r="BK619" s="118"/>
      <c r="BL619" s="118"/>
      <c r="BM619" s="118"/>
      <c r="BN619" s="118"/>
      <c r="BO619" s="118"/>
      <c r="BP619" s="118"/>
      <c r="BQ619" s="118"/>
      <c r="BR619" s="118"/>
      <c r="BS619" s="118"/>
      <c r="BT619" s="118"/>
      <c r="BU619" s="118"/>
      <c r="BV619" s="118">
        <v>0</v>
      </c>
      <c r="BW619" s="118"/>
      <c r="BX619" s="118"/>
      <c r="BY619" s="118"/>
      <c r="BZ619" s="118"/>
      <c r="CA619" s="118"/>
      <c r="CB619" s="118"/>
      <c r="CC619" s="118"/>
      <c r="CD619" s="118"/>
      <c r="CE619" s="118"/>
      <c r="CF619" s="118"/>
      <c r="CG619" s="118"/>
      <c r="CH619" s="119">
        <v>0</v>
      </c>
      <c r="CI619" s="119"/>
      <c r="CJ619" s="119"/>
      <c r="CK619" s="119"/>
      <c r="CL619" s="119"/>
      <c r="CM619" s="119"/>
      <c r="CN619" s="119"/>
      <c r="CO619" s="119"/>
    </row>
    <row r="620" spans="1:93" ht="15.75" customHeight="1">
      <c r="A620" s="150" t="s">
        <v>894</v>
      </c>
      <c r="B620" s="150"/>
      <c r="C620" s="150"/>
      <c r="D620" s="150"/>
      <c r="E620" s="151" t="s">
        <v>1008</v>
      </c>
      <c r="F620" s="151"/>
      <c r="G620" s="151"/>
      <c r="H620" s="151"/>
      <c r="I620" s="151"/>
      <c r="J620" s="151"/>
      <c r="K620" s="151"/>
      <c r="L620" s="152">
        <v>0</v>
      </c>
      <c r="M620" s="152"/>
      <c r="N620" s="152"/>
      <c r="O620" s="152"/>
      <c r="P620" s="152"/>
      <c r="Q620" s="152"/>
      <c r="R620" s="152"/>
      <c r="S620" s="152"/>
      <c r="T620" s="152">
        <v>0</v>
      </c>
      <c r="U620" s="152"/>
      <c r="V620" s="152"/>
      <c r="W620" s="152"/>
      <c r="X620" s="152"/>
      <c r="Y620" s="152"/>
      <c r="Z620" s="152"/>
      <c r="AA620" s="152"/>
      <c r="AB620" s="152"/>
      <c r="AC620" s="152"/>
      <c r="AD620" s="153">
        <v>0</v>
      </c>
      <c r="AE620" s="153"/>
      <c r="AF620" s="153"/>
      <c r="AG620" s="153"/>
      <c r="AH620" s="153"/>
      <c r="AI620" s="153"/>
      <c r="AJ620" s="153"/>
      <c r="AK620" s="153"/>
      <c r="AL620" s="153"/>
      <c r="AM620" s="153"/>
      <c r="AN620" s="153"/>
      <c r="AO620" s="153"/>
      <c r="AP620" s="153"/>
      <c r="AQ620" s="153"/>
      <c r="AR620" s="153"/>
      <c r="AS620" s="153">
        <v>0</v>
      </c>
      <c r="AT620" s="153"/>
      <c r="AU620" s="153"/>
      <c r="AV620" s="153"/>
      <c r="AW620" s="153"/>
      <c r="AX620" s="153"/>
      <c r="AY620" s="153"/>
      <c r="AZ620" s="153"/>
      <c r="BA620" s="153"/>
      <c r="BB620" s="153"/>
      <c r="BC620" s="153"/>
      <c r="BD620" s="153"/>
      <c r="BE620" s="153">
        <v>0</v>
      </c>
      <c r="BF620" s="153"/>
      <c r="BG620" s="153"/>
      <c r="BH620" s="153"/>
      <c r="BI620" s="153"/>
      <c r="BJ620" s="153"/>
      <c r="BK620" s="153"/>
      <c r="BL620" s="153"/>
      <c r="BM620" s="153"/>
      <c r="BN620" s="153"/>
      <c r="BO620" s="153"/>
      <c r="BP620" s="153"/>
      <c r="BQ620" s="153"/>
      <c r="BR620" s="153"/>
      <c r="BS620" s="153"/>
      <c r="BT620" s="153"/>
      <c r="BU620" s="153"/>
      <c r="BV620" s="153">
        <v>0</v>
      </c>
      <c r="BW620" s="153"/>
      <c r="BX620" s="153"/>
      <c r="BY620" s="153"/>
      <c r="BZ620" s="153"/>
      <c r="CA620" s="153"/>
      <c r="CB620" s="153"/>
      <c r="CC620" s="153"/>
      <c r="CD620" s="153"/>
      <c r="CE620" s="153"/>
      <c r="CF620" s="153"/>
      <c r="CG620" s="153"/>
      <c r="CH620" s="154">
        <v>0</v>
      </c>
      <c r="CI620" s="154"/>
      <c r="CJ620" s="154"/>
      <c r="CK620" s="154"/>
      <c r="CL620" s="154"/>
      <c r="CM620" s="154"/>
      <c r="CN620" s="154"/>
      <c r="CO620" s="154"/>
    </row>
    <row r="621" ht="15.75" customHeight="1">
      <c r="A621" s="81"/>
    </row>
    <row r="622" ht="15.75" customHeight="1">
      <c r="A622" s="19"/>
    </row>
    <row r="623" ht="15.75" customHeight="1">
      <c r="A623" s="81"/>
    </row>
    <row r="624" spans="1:91" ht="51" customHeight="1">
      <c r="A624" s="135" t="s">
        <v>863</v>
      </c>
      <c r="B624" s="135"/>
      <c r="C624" s="135"/>
      <c r="D624" s="135"/>
      <c r="E624" s="138" t="s">
        <v>1173</v>
      </c>
      <c r="F624" s="138"/>
      <c r="G624" s="138"/>
      <c r="H624" s="138"/>
      <c r="I624" s="138"/>
      <c r="J624" s="138"/>
      <c r="K624" s="138"/>
      <c r="L624" s="138"/>
      <c r="M624" s="138"/>
      <c r="N624" s="138"/>
      <c r="O624" s="138"/>
      <c r="P624" s="138"/>
      <c r="Q624" s="138"/>
      <c r="R624" s="138"/>
      <c r="S624" s="138"/>
      <c r="T624" s="136" t="s">
        <v>1174</v>
      </c>
      <c r="U624" s="136"/>
      <c r="V624" s="136"/>
      <c r="W624" s="136"/>
      <c r="X624" s="136"/>
      <c r="Y624" s="136"/>
      <c r="Z624" s="136"/>
      <c r="AA624" s="136"/>
      <c r="AB624" s="136"/>
      <c r="AC624" s="136"/>
      <c r="AD624" s="136"/>
      <c r="AE624" s="136" t="s">
        <v>1175</v>
      </c>
      <c r="AF624" s="136"/>
      <c r="AG624" s="136"/>
      <c r="AH624" s="136"/>
      <c r="AI624" s="136"/>
      <c r="AJ624" s="136"/>
      <c r="AK624" s="136"/>
      <c r="AL624" s="136"/>
      <c r="AM624" s="136"/>
      <c r="AN624" s="136"/>
      <c r="AO624" s="136"/>
      <c r="AP624" s="136"/>
      <c r="AQ624" s="136"/>
      <c r="AR624" s="136"/>
      <c r="AS624" s="136"/>
      <c r="AT624" s="136"/>
      <c r="AU624" s="136" t="s">
        <v>1176</v>
      </c>
      <c r="AV624" s="136"/>
      <c r="AW624" s="136"/>
      <c r="AX624" s="136"/>
      <c r="AY624" s="136"/>
      <c r="AZ624" s="136"/>
      <c r="BA624" s="136"/>
      <c r="BB624" s="136"/>
      <c r="BC624" s="136"/>
      <c r="BD624" s="136"/>
      <c r="BE624" s="136"/>
      <c r="BF624" s="136"/>
      <c r="BG624" s="136"/>
      <c r="BH624" s="136"/>
      <c r="BI624" s="136"/>
      <c r="BJ624" s="136"/>
      <c r="BK624" s="136"/>
      <c r="BL624" s="136"/>
      <c r="BM624" s="136"/>
      <c r="BN624" s="136" t="s">
        <v>1177</v>
      </c>
      <c r="BO624" s="136"/>
      <c r="BP624" s="136"/>
      <c r="BQ624" s="136"/>
      <c r="BR624" s="136"/>
      <c r="BS624" s="136"/>
      <c r="BT624" s="136"/>
      <c r="BU624" s="136"/>
      <c r="BV624" s="136"/>
      <c r="BW624" s="136"/>
      <c r="BX624" s="136"/>
      <c r="BY624" s="136"/>
      <c r="BZ624" s="136"/>
      <c r="CA624" s="136"/>
      <c r="CB624" s="103" t="s">
        <v>1178</v>
      </c>
      <c r="CC624" s="103"/>
      <c r="CD624" s="103"/>
      <c r="CE624" s="103"/>
      <c r="CF624" s="103"/>
      <c r="CG624" s="103"/>
      <c r="CH624" s="103"/>
      <c r="CI624" s="103"/>
      <c r="CJ624" s="103"/>
      <c r="CK624" s="103"/>
      <c r="CL624" s="103"/>
      <c r="CM624" s="103"/>
    </row>
    <row r="625" spans="1:91" ht="15.75" customHeight="1">
      <c r="A625" s="128" t="s">
        <v>873</v>
      </c>
      <c r="B625" s="128"/>
      <c r="C625" s="128"/>
      <c r="D625" s="128"/>
      <c r="E625" s="129" t="s">
        <v>874</v>
      </c>
      <c r="F625" s="129"/>
      <c r="G625" s="129"/>
      <c r="H625" s="129"/>
      <c r="I625" s="129"/>
      <c r="J625" s="129"/>
      <c r="K625" s="129"/>
      <c r="L625" s="129"/>
      <c r="M625" s="129"/>
      <c r="N625" s="129"/>
      <c r="O625" s="129"/>
      <c r="P625" s="129"/>
      <c r="Q625" s="129"/>
      <c r="R625" s="129"/>
      <c r="S625" s="129"/>
      <c r="T625" s="129" t="s">
        <v>1179</v>
      </c>
      <c r="U625" s="129"/>
      <c r="V625" s="129"/>
      <c r="W625" s="129"/>
      <c r="X625" s="129"/>
      <c r="Y625" s="129"/>
      <c r="Z625" s="129"/>
      <c r="AA625" s="129"/>
      <c r="AB625" s="129"/>
      <c r="AC625" s="129"/>
      <c r="AD625" s="129"/>
      <c r="AE625" s="129" t="s">
        <v>1180</v>
      </c>
      <c r="AF625" s="129"/>
      <c r="AG625" s="129"/>
      <c r="AH625" s="129"/>
      <c r="AI625" s="129"/>
      <c r="AJ625" s="129"/>
      <c r="AK625" s="129"/>
      <c r="AL625" s="129"/>
      <c r="AM625" s="129"/>
      <c r="AN625" s="129"/>
      <c r="AO625" s="129"/>
      <c r="AP625" s="129"/>
      <c r="AQ625" s="129"/>
      <c r="AR625" s="129"/>
      <c r="AS625" s="129"/>
      <c r="AT625" s="129"/>
      <c r="AU625" s="129" t="s">
        <v>1181</v>
      </c>
      <c r="AV625" s="129"/>
      <c r="AW625" s="129"/>
      <c r="AX625" s="129"/>
      <c r="AY625" s="129"/>
      <c r="AZ625" s="129"/>
      <c r="BA625" s="129"/>
      <c r="BB625" s="129"/>
      <c r="BC625" s="129"/>
      <c r="BD625" s="129"/>
      <c r="BE625" s="129"/>
      <c r="BF625" s="129"/>
      <c r="BG625" s="129"/>
      <c r="BH625" s="129"/>
      <c r="BI625" s="129"/>
      <c r="BJ625" s="129"/>
      <c r="BK625" s="129"/>
      <c r="BL625" s="129"/>
      <c r="BM625" s="129"/>
      <c r="BN625" s="129" t="s">
        <v>1182</v>
      </c>
      <c r="BO625" s="129"/>
      <c r="BP625" s="129"/>
      <c r="BQ625" s="129"/>
      <c r="BR625" s="129"/>
      <c r="BS625" s="129"/>
      <c r="BT625" s="129"/>
      <c r="BU625" s="129"/>
      <c r="BV625" s="129"/>
      <c r="BW625" s="129"/>
      <c r="BX625" s="129"/>
      <c r="BY625" s="129"/>
      <c r="BZ625" s="129"/>
      <c r="CA625" s="129"/>
      <c r="CB625" s="130" t="s">
        <v>1183</v>
      </c>
      <c r="CC625" s="130"/>
      <c r="CD625" s="130"/>
      <c r="CE625" s="130"/>
      <c r="CF625" s="130"/>
      <c r="CG625" s="130"/>
      <c r="CH625" s="130"/>
      <c r="CI625" s="130"/>
      <c r="CJ625" s="130"/>
      <c r="CK625" s="130"/>
      <c r="CL625" s="130"/>
      <c r="CM625" s="130"/>
    </row>
    <row r="626" spans="1:91" ht="15.75" customHeight="1">
      <c r="A626" s="116" t="s">
        <v>885</v>
      </c>
      <c r="B626" s="116"/>
      <c r="C626" s="116"/>
      <c r="D626" s="116"/>
      <c r="E626" s="117" t="s">
        <v>1184</v>
      </c>
      <c r="F626" s="117"/>
      <c r="G626" s="117"/>
      <c r="H626" s="117"/>
      <c r="I626" s="117"/>
      <c r="J626" s="117"/>
      <c r="K626" s="117"/>
      <c r="L626" s="117"/>
      <c r="M626" s="117"/>
      <c r="N626" s="117"/>
      <c r="O626" s="117"/>
      <c r="P626" s="117"/>
      <c r="Q626" s="117"/>
      <c r="R626" s="117"/>
      <c r="S626" s="117"/>
      <c r="T626" s="118">
        <v>0</v>
      </c>
      <c r="U626" s="118"/>
      <c r="V626" s="118"/>
      <c r="W626" s="118"/>
      <c r="X626" s="118"/>
      <c r="Y626" s="118"/>
      <c r="Z626" s="118"/>
      <c r="AA626" s="118"/>
      <c r="AB626" s="118"/>
      <c r="AC626" s="118"/>
      <c r="AD626" s="118"/>
      <c r="AE626" s="118">
        <v>0</v>
      </c>
      <c r="AF626" s="118"/>
      <c r="AG626" s="118"/>
      <c r="AH626" s="118"/>
      <c r="AI626" s="118"/>
      <c r="AJ626" s="118"/>
      <c r="AK626" s="118"/>
      <c r="AL626" s="118"/>
      <c r="AM626" s="118"/>
      <c r="AN626" s="118"/>
      <c r="AO626" s="118"/>
      <c r="AP626" s="118"/>
      <c r="AQ626" s="118"/>
      <c r="AR626" s="118"/>
      <c r="AS626" s="118"/>
      <c r="AT626" s="118"/>
      <c r="AU626" s="118">
        <v>0</v>
      </c>
      <c r="AV626" s="118"/>
      <c r="AW626" s="118"/>
      <c r="AX626" s="118"/>
      <c r="AY626" s="118"/>
      <c r="AZ626" s="118"/>
      <c r="BA626" s="118"/>
      <c r="BB626" s="118"/>
      <c r="BC626" s="118"/>
      <c r="BD626" s="118"/>
      <c r="BE626" s="118"/>
      <c r="BF626" s="118"/>
      <c r="BG626" s="118"/>
      <c r="BH626" s="118"/>
      <c r="BI626" s="118"/>
      <c r="BJ626" s="118"/>
      <c r="BK626" s="118"/>
      <c r="BL626" s="118"/>
      <c r="BM626" s="118"/>
      <c r="BN626" s="118"/>
      <c r="BO626" s="118"/>
      <c r="BP626" s="118"/>
      <c r="BQ626" s="118"/>
      <c r="BR626" s="118"/>
      <c r="BS626" s="118"/>
      <c r="BT626" s="118"/>
      <c r="BU626" s="118"/>
      <c r="BV626" s="118"/>
      <c r="BW626" s="118"/>
      <c r="BX626" s="118"/>
      <c r="BY626" s="118"/>
      <c r="BZ626" s="118"/>
      <c r="CA626" s="118"/>
      <c r="CB626" s="119">
        <v>0</v>
      </c>
      <c r="CC626" s="119"/>
      <c r="CD626" s="119"/>
      <c r="CE626" s="119"/>
      <c r="CF626" s="119"/>
      <c r="CG626" s="119"/>
      <c r="CH626" s="119"/>
      <c r="CI626" s="119"/>
      <c r="CJ626" s="119"/>
      <c r="CK626" s="119"/>
      <c r="CL626" s="119"/>
      <c r="CM626" s="119"/>
    </row>
    <row r="627" spans="1:91" ht="15.75" customHeight="1">
      <c r="A627" s="112" t="s">
        <v>875</v>
      </c>
      <c r="B627" s="112"/>
      <c r="C627" s="112"/>
      <c r="D627" s="112"/>
      <c r="E627" s="113" t="s">
        <v>1169</v>
      </c>
      <c r="F627" s="113"/>
      <c r="G627" s="113"/>
      <c r="H627" s="113"/>
      <c r="I627" s="113"/>
      <c r="J627" s="113"/>
      <c r="K627" s="113"/>
      <c r="L627" s="113"/>
      <c r="M627" s="113"/>
      <c r="N627" s="113"/>
      <c r="O627" s="113"/>
      <c r="P627" s="113"/>
      <c r="Q627" s="113"/>
      <c r="R627" s="113"/>
      <c r="S627" s="113"/>
      <c r="T627" s="114">
        <v>0</v>
      </c>
      <c r="U627" s="114"/>
      <c r="V627" s="114"/>
      <c r="W627" s="114"/>
      <c r="X627" s="114"/>
      <c r="Y627" s="114"/>
      <c r="Z627" s="114"/>
      <c r="AA627" s="114"/>
      <c r="AB627" s="114"/>
      <c r="AC627" s="114"/>
      <c r="AD627" s="114"/>
      <c r="AE627" s="114">
        <v>0</v>
      </c>
      <c r="AF627" s="114"/>
      <c r="AG627" s="114"/>
      <c r="AH627" s="114"/>
      <c r="AI627" s="114"/>
      <c r="AJ627" s="114"/>
      <c r="AK627" s="114"/>
      <c r="AL627" s="114"/>
      <c r="AM627" s="114"/>
      <c r="AN627" s="114"/>
      <c r="AO627" s="114"/>
      <c r="AP627" s="114"/>
      <c r="AQ627" s="114"/>
      <c r="AR627" s="114"/>
      <c r="AS627" s="114"/>
      <c r="AT627" s="114"/>
      <c r="AU627" s="114">
        <v>0</v>
      </c>
      <c r="AV627" s="114"/>
      <c r="AW627" s="114"/>
      <c r="AX627" s="114"/>
      <c r="AY627" s="114"/>
      <c r="AZ627" s="114"/>
      <c r="BA627" s="114"/>
      <c r="BB627" s="114"/>
      <c r="BC627" s="114"/>
      <c r="BD627" s="114"/>
      <c r="BE627" s="114"/>
      <c r="BF627" s="114"/>
      <c r="BG627" s="114"/>
      <c r="BH627" s="114"/>
      <c r="BI627" s="114"/>
      <c r="BJ627" s="114"/>
      <c r="BK627" s="114"/>
      <c r="BL627" s="114"/>
      <c r="BM627" s="114"/>
      <c r="BN627" s="114"/>
      <c r="BO627" s="114"/>
      <c r="BP627" s="114"/>
      <c r="BQ627" s="114"/>
      <c r="BR627" s="114"/>
      <c r="BS627" s="114"/>
      <c r="BT627" s="114"/>
      <c r="BU627" s="114"/>
      <c r="BV627" s="114"/>
      <c r="BW627" s="114"/>
      <c r="BX627" s="114"/>
      <c r="BY627" s="114"/>
      <c r="BZ627" s="114"/>
      <c r="CA627" s="114"/>
      <c r="CB627" s="115">
        <v>0</v>
      </c>
      <c r="CC627" s="115"/>
      <c r="CD627" s="115"/>
      <c r="CE627" s="115"/>
      <c r="CF627" s="115"/>
      <c r="CG627" s="115"/>
      <c r="CH627" s="115"/>
      <c r="CI627" s="115"/>
      <c r="CJ627" s="115"/>
      <c r="CK627" s="115"/>
      <c r="CL627" s="115"/>
      <c r="CM627" s="115"/>
    </row>
    <row r="628" spans="1:91" ht="15.75" customHeight="1">
      <c r="A628" s="112" t="s">
        <v>876</v>
      </c>
      <c r="B628" s="112"/>
      <c r="C628" s="112"/>
      <c r="D628" s="112"/>
      <c r="E628" s="113" t="s">
        <v>1170</v>
      </c>
      <c r="F628" s="113"/>
      <c r="G628" s="113"/>
      <c r="H628" s="113"/>
      <c r="I628" s="113"/>
      <c r="J628" s="113"/>
      <c r="K628" s="113"/>
      <c r="L628" s="113"/>
      <c r="M628" s="113"/>
      <c r="N628" s="113"/>
      <c r="O628" s="113"/>
      <c r="P628" s="113"/>
      <c r="Q628" s="113"/>
      <c r="R628" s="113"/>
      <c r="S628" s="113"/>
      <c r="T628" s="114">
        <v>0</v>
      </c>
      <c r="U628" s="114"/>
      <c r="V628" s="114"/>
      <c r="W628" s="114"/>
      <c r="X628" s="114"/>
      <c r="Y628" s="114"/>
      <c r="Z628" s="114"/>
      <c r="AA628" s="114"/>
      <c r="AB628" s="114"/>
      <c r="AC628" s="114"/>
      <c r="AD628" s="114"/>
      <c r="AE628" s="114">
        <v>0</v>
      </c>
      <c r="AF628" s="114"/>
      <c r="AG628" s="114"/>
      <c r="AH628" s="114"/>
      <c r="AI628" s="114"/>
      <c r="AJ628" s="114"/>
      <c r="AK628" s="114"/>
      <c r="AL628" s="114"/>
      <c r="AM628" s="114"/>
      <c r="AN628" s="114"/>
      <c r="AO628" s="114"/>
      <c r="AP628" s="114"/>
      <c r="AQ628" s="114"/>
      <c r="AR628" s="114"/>
      <c r="AS628" s="114"/>
      <c r="AT628" s="114"/>
      <c r="AU628" s="114">
        <v>0</v>
      </c>
      <c r="AV628" s="114"/>
      <c r="AW628" s="114"/>
      <c r="AX628" s="114"/>
      <c r="AY628" s="114"/>
      <c r="AZ628" s="114"/>
      <c r="BA628" s="114"/>
      <c r="BB628" s="114"/>
      <c r="BC628" s="114"/>
      <c r="BD628" s="114"/>
      <c r="BE628" s="114"/>
      <c r="BF628" s="114"/>
      <c r="BG628" s="114"/>
      <c r="BH628" s="114"/>
      <c r="BI628" s="114"/>
      <c r="BJ628" s="114"/>
      <c r="BK628" s="114"/>
      <c r="BL628" s="114"/>
      <c r="BM628" s="114"/>
      <c r="BN628" s="114"/>
      <c r="BO628" s="114"/>
      <c r="BP628" s="114"/>
      <c r="BQ628" s="114"/>
      <c r="BR628" s="114"/>
      <c r="BS628" s="114"/>
      <c r="BT628" s="114"/>
      <c r="BU628" s="114"/>
      <c r="BV628" s="114"/>
      <c r="BW628" s="114"/>
      <c r="BX628" s="114"/>
      <c r="BY628" s="114"/>
      <c r="BZ628" s="114"/>
      <c r="CA628" s="114"/>
      <c r="CB628" s="115">
        <v>0</v>
      </c>
      <c r="CC628" s="115"/>
      <c r="CD628" s="115"/>
      <c r="CE628" s="115"/>
      <c r="CF628" s="115"/>
      <c r="CG628" s="115"/>
      <c r="CH628" s="115"/>
      <c r="CI628" s="115"/>
      <c r="CJ628" s="115"/>
      <c r="CK628" s="115"/>
      <c r="CL628" s="115"/>
      <c r="CM628" s="115"/>
    </row>
    <row r="629" spans="1:91" ht="15.75" customHeight="1">
      <c r="A629" s="112" t="s">
        <v>889</v>
      </c>
      <c r="B629" s="112"/>
      <c r="C629" s="112"/>
      <c r="D629" s="112"/>
      <c r="E629" s="113" t="s">
        <v>1171</v>
      </c>
      <c r="F629" s="113"/>
      <c r="G629" s="113"/>
      <c r="H629" s="113"/>
      <c r="I629" s="113"/>
      <c r="J629" s="113"/>
      <c r="K629" s="113"/>
      <c r="L629" s="113"/>
      <c r="M629" s="113"/>
      <c r="N629" s="113"/>
      <c r="O629" s="113"/>
      <c r="P629" s="113"/>
      <c r="Q629" s="113"/>
      <c r="R629" s="113"/>
      <c r="S629" s="113"/>
      <c r="T629" s="114">
        <v>0</v>
      </c>
      <c r="U629" s="114"/>
      <c r="V629" s="114"/>
      <c r="W629" s="114"/>
      <c r="X629" s="114"/>
      <c r="Y629" s="114"/>
      <c r="Z629" s="114"/>
      <c r="AA629" s="114"/>
      <c r="AB629" s="114"/>
      <c r="AC629" s="114"/>
      <c r="AD629" s="114"/>
      <c r="AE629" s="114">
        <v>0</v>
      </c>
      <c r="AF629" s="114"/>
      <c r="AG629" s="114"/>
      <c r="AH629" s="114"/>
      <c r="AI629" s="114"/>
      <c r="AJ629" s="114"/>
      <c r="AK629" s="114"/>
      <c r="AL629" s="114"/>
      <c r="AM629" s="114"/>
      <c r="AN629" s="114"/>
      <c r="AO629" s="114"/>
      <c r="AP629" s="114"/>
      <c r="AQ629" s="114"/>
      <c r="AR629" s="114"/>
      <c r="AS629" s="114"/>
      <c r="AT629" s="114"/>
      <c r="AU629" s="114">
        <v>0</v>
      </c>
      <c r="AV629" s="114"/>
      <c r="AW629" s="114"/>
      <c r="AX629" s="114"/>
      <c r="AY629" s="114"/>
      <c r="AZ629" s="114"/>
      <c r="BA629" s="114"/>
      <c r="BB629" s="114"/>
      <c r="BC629" s="114"/>
      <c r="BD629" s="114"/>
      <c r="BE629" s="114"/>
      <c r="BF629" s="114"/>
      <c r="BG629" s="114"/>
      <c r="BH629" s="114"/>
      <c r="BI629" s="114"/>
      <c r="BJ629" s="114"/>
      <c r="BK629" s="114"/>
      <c r="BL629" s="114"/>
      <c r="BM629" s="114"/>
      <c r="BN629" s="114"/>
      <c r="BO629" s="114"/>
      <c r="BP629" s="114"/>
      <c r="BQ629" s="114"/>
      <c r="BR629" s="114"/>
      <c r="BS629" s="114"/>
      <c r="BT629" s="114"/>
      <c r="BU629" s="114"/>
      <c r="BV629" s="114"/>
      <c r="BW629" s="114"/>
      <c r="BX629" s="114"/>
      <c r="BY629" s="114"/>
      <c r="BZ629" s="114"/>
      <c r="CA629" s="114"/>
      <c r="CB629" s="115">
        <v>0</v>
      </c>
      <c r="CC629" s="115"/>
      <c r="CD629" s="115"/>
      <c r="CE629" s="115"/>
      <c r="CF629" s="115"/>
      <c r="CG629" s="115"/>
      <c r="CH629" s="115"/>
      <c r="CI629" s="115"/>
      <c r="CJ629" s="115"/>
      <c r="CK629" s="115"/>
      <c r="CL629" s="115"/>
      <c r="CM629" s="115"/>
    </row>
    <row r="630" spans="1:91" ht="15.75" customHeight="1">
      <c r="A630" s="112" t="s">
        <v>904</v>
      </c>
      <c r="B630" s="112"/>
      <c r="C630" s="112"/>
      <c r="D630" s="112"/>
      <c r="E630" s="113" t="s">
        <v>1172</v>
      </c>
      <c r="F630" s="113"/>
      <c r="G630" s="113"/>
      <c r="H630" s="113"/>
      <c r="I630" s="113"/>
      <c r="J630" s="113"/>
      <c r="K630" s="113"/>
      <c r="L630" s="113"/>
      <c r="M630" s="113"/>
      <c r="N630" s="113"/>
      <c r="O630" s="113"/>
      <c r="P630" s="113"/>
      <c r="Q630" s="113"/>
      <c r="R630" s="113"/>
      <c r="S630" s="113"/>
      <c r="T630" s="114">
        <v>0</v>
      </c>
      <c r="U630" s="114"/>
      <c r="V630" s="114"/>
      <c r="W630" s="114"/>
      <c r="X630" s="114"/>
      <c r="Y630" s="114"/>
      <c r="Z630" s="114"/>
      <c r="AA630" s="114"/>
      <c r="AB630" s="114"/>
      <c r="AC630" s="114"/>
      <c r="AD630" s="114"/>
      <c r="AE630" s="114">
        <v>0</v>
      </c>
      <c r="AF630" s="114"/>
      <c r="AG630" s="114"/>
      <c r="AH630" s="114"/>
      <c r="AI630" s="114"/>
      <c r="AJ630" s="114"/>
      <c r="AK630" s="114"/>
      <c r="AL630" s="114"/>
      <c r="AM630" s="114"/>
      <c r="AN630" s="114"/>
      <c r="AO630" s="114"/>
      <c r="AP630" s="114"/>
      <c r="AQ630" s="114"/>
      <c r="AR630" s="114"/>
      <c r="AS630" s="114"/>
      <c r="AT630" s="114"/>
      <c r="AU630" s="114">
        <v>0</v>
      </c>
      <c r="AV630" s="114"/>
      <c r="AW630" s="114"/>
      <c r="AX630" s="114"/>
      <c r="AY630" s="114"/>
      <c r="AZ630" s="114"/>
      <c r="BA630" s="114"/>
      <c r="BB630" s="114"/>
      <c r="BC630" s="114"/>
      <c r="BD630" s="114"/>
      <c r="BE630" s="114"/>
      <c r="BF630" s="114"/>
      <c r="BG630" s="114"/>
      <c r="BH630" s="114"/>
      <c r="BI630" s="114"/>
      <c r="BJ630" s="114"/>
      <c r="BK630" s="114"/>
      <c r="BL630" s="114"/>
      <c r="BM630" s="114"/>
      <c r="BN630" s="114"/>
      <c r="BO630" s="114"/>
      <c r="BP630" s="114"/>
      <c r="BQ630" s="114"/>
      <c r="BR630" s="114"/>
      <c r="BS630" s="114"/>
      <c r="BT630" s="114"/>
      <c r="BU630" s="114"/>
      <c r="BV630" s="114"/>
      <c r="BW630" s="114"/>
      <c r="BX630" s="114"/>
      <c r="BY630" s="114"/>
      <c r="BZ630" s="114"/>
      <c r="CA630" s="114"/>
      <c r="CB630" s="115">
        <v>0</v>
      </c>
      <c r="CC630" s="115"/>
      <c r="CD630" s="115"/>
      <c r="CE630" s="115"/>
      <c r="CF630" s="115"/>
      <c r="CG630" s="115"/>
      <c r="CH630" s="115"/>
      <c r="CI630" s="115"/>
      <c r="CJ630" s="115"/>
      <c r="CK630" s="115"/>
      <c r="CL630" s="115"/>
      <c r="CM630" s="115"/>
    </row>
    <row r="631" spans="1:91" ht="15.75" customHeight="1">
      <c r="A631" s="112" t="s">
        <v>905</v>
      </c>
      <c r="B631" s="112"/>
      <c r="C631" s="112"/>
      <c r="D631" s="112"/>
      <c r="E631" s="113" t="s">
        <v>1185</v>
      </c>
      <c r="F631" s="113"/>
      <c r="G631" s="113"/>
      <c r="H631" s="113"/>
      <c r="I631" s="113"/>
      <c r="J631" s="113"/>
      <c r="K631" s="113"/>
      <c r="L631" s="113"/>
      <c r="M631" s="113"/>
      <c r="N631" s="113"/>
      <c r="O631" s="113"/>
      <c r="P631" s="113"/>
      <c r="Q631" s="113"/>
      <c r="R631" s="113"/>
      <c r="S631" s="113"/>
      <c r="T631" s="114">
        <v>0</v>
      </c>
      <c r="U631" s="114"/>
      <c r="V631" s="114"/>
      <c r="W631" s="114"/>
      <c r="X631" s="114"/>
      <c r="Y631" s="114"/>
      <c r="Z631" s="114"/>
      <c r="AA631" s="114"/>
      <c r="AB631" s="114"/>
      <c r="AC631" s="114"/>
      <c r="AD631" s="114"/>
      <c r="AE631" s="114">
        <v>0</v>
      </c>
      <c r="AF631" s="114"/>
      <c r="AG631" s="114"/>
      <c r="AH631" s="114"/>
      <c r="AI631" s="114"/>
      <c r="AJ631" s="114"/>
      <c r="AK631" s="114"/>
      <c r="AL631" s="114"/>
      <c r="AM631" s="114"/>
      <c r="AN631" s="114"/>
      <c r="AO631" s="114"/>
      <c r="AP631" s="114"/>
      <c r="AQ631" s="114"/>
      <c r="AR631" s="114"/>
      <c r="AS631" s="114"/>
      <c r="AT631" s="114"/>
      <c r="AU631" s="114">
        <v>0</v>
      </c>
      <c r="AV631" s="114"/>
      <c r="AW631" s="114"/>
      <c r="AX631" s="114"/>
      <c r="AY631" s="114"/>
      <c r="AZ631" s="114"/>
      <c r="BA631" s="114"/>
      <c r="BB631" s="114"/>
      <c r="BC631" s="114"/>
      <c r="BD631" s="114"/>
      <c r="BE631" s="114"/>
      <c r="BF631" s="114"/>
      <c r="BG631" s="114"/>
      <c r="BH631" s="114"/>
      <c r="BI631" s="114"/>
      <c r="BJ631" s="114"/>
      <c r="BK631" s="114"/>
      <c r="BL631" s="114"/>
      <c r="BM631" s="114"/>
      <c r="BN631" s="114"/>
      <c r="BO631" s="114"/>
      <c r="BP631" s="114"/>
      <c r="BQ631" s="114"/>
      <c r="BR631" s="114"/>
      <c r="BS631" s="114"/>
      <c r="BT631" s="114"/>
      <c r="BU631" s="114"/>
      <c r="BV631" s="114"/>
      <c r="BW631" s="114"/>
      <c r="BX631" s="114"/>
      <c r="BY631" s="114"/>
      <c r="BZ631" s="114"/>
      <c r="CA631" s="114"/>
      <c r="CB631" s="115">
        <v>0</v>
      </c>
      <c r="CC631" s="115"/>
      <c r="CD631" s="115"/>
      <c r="CE631" s="115"/>
      <c r="CF631" s="115"/>
      <c r="CG631" s="115"/>
      <c r="CH631" s="115"/>
      <c r="CI631" s="115"/>
      <c r="CJ631" s="115"/>
      <c r="CK631" s="115"/>
      <c r="CL631" s="115"/>
      <c r="CM631" s="115"/>
    </row>
    <row r="632" spans="1:91" ht="25.5" customHeight="1">
      <c r="A632" s="112" t="s">
        <v>880</v>
      </c>
      <c r="B632" s="112"/>
      <c r="C632" s="112"/>
      <c r="D632" s="112"/>
      <c r="E632" s="113" t="s">
        <v>1186</v>
      </c>
      <c r="F632" s="113"/>
      <c r="G632" s="113"/>
      <c r="H632" s="113"/>
      <c r="I632" s="113"/>
      <c r="J632" s="113"/>
      <c r="K632" s="113"/>
      <c r="L632" s="113"/>
      <c r="M632" s="113"/>
      <c r="N632" s="113"/>
      <c r="O632" s="113"/>
      <c r="P632" s="113"/>
      <c r="Q632" s="113"/>
      <c r="R632" s="113"/>
      <c r="S632" s="113"/>
      <c r="T632" s="114">
        <v>0</v>
      </c>
      <c r="U632" s="114"/>
      <c r="V632" s="114"/>
      <c r="W632" s="114"/>
      <c r="X632" s="114"/>
      <c r="Y632" s="114"/>
      <c r="Z632" s="114"/>
      <c r="AA632" s="114"/>
      <c r="AB632" s="114"/>
      <c r="AC632" s="114"/>
      <c r="AD632" s="114"/>
      <c r="AE632" s="114">
        <v>0</v>
      </c>
      <c r="AF632" s="114"/>
      <c r="AG632" s="114"/>
      <c r="AH632" s="114"/>
      <c r="AI632" s="114"/>
      <c r="AJ632" s="114"/>
      <c r="AK632" s="114"/>
      <c r="AL632" s="114"/>
      <c r="AM632" s="114"/>
      <c r="AN632" s="114"/>
      <c r="AO632" s="114"/>
      <c r="AP632" s="114"/>
      <c r="AQ632" s="114"/>
      <c r="AR632" s="114"/>
      <c r="AS632" s="114"/>
      <c r="AT632" s="114"/>
      <c r="AU632" s="114">
        <v>0</v>
      </c>
      <c r="AV632" s="114"/>
      <c r="AW632" s="114"/>
      <c r="AX632" s="114"/>
      <c r="AY632" s="114"/>
      <c r="AZ632" s="114"/>
      <c r="BA632" s="114"/>
      <c r="BB632" s="114"/>
      <c r="BC632" s="114"/>
      <c r="BD632" s="114"/>
      <c r="BE632" s="114"/>
      <c r="BF632" s="114"/>
      <c r="BG632" s="114"/>
      <c r="BH632" s="114"/>
      <c r="BI632" s="114"/>
      <c r="BJ632" s="114"/>
      <c r="BK632" s="114"/>
      <c r="BL632" s="114"/>
      <c r="BM632" s="114"/>
      <c r="BN632" s="114"/>
      <c r="BO632" s="114"/>
      <c r="BP632" s="114"/>
      <c r="BQ632" s="114"/>
      <c r="BR632" s="114"/>
      <c r="BS632" s="114"/>
      <c r="BT632" s="114"/>
      <c r="BU632" s="114"/>
      <c r="BV632" s="114"/>
      <c r="BW632" s="114"/>
      <c r="BX632" s="114"/>
      <c r="BY632" s="114"/>
      <c r="BZ632" s="114"/>
      <c r="CA632" s="114"/>
      <c r="CB632" s="115">
        <v>0</v>
      </c>
      <c r="CC632" s="115"/>
      <c r="CD632" s="115"/>
      <c r="CE632" s="115"/>
      <c r="CF632" s="115"/>
      <c r="CG632" s="115"/>
      <c r="CH632" s="115"/>
      <c r="CI632" s="115"/>
      <c r="CJ632" s="115"/>
      <c r="CK632" s="115"/>
      <c r="CL632" s="115"/>
      <c r="CM632" s="115"/>
    </row>
    <row r="633" spans="1:91" ht="25.5" customHeight="1">
      <c r="A633" s="112" t="s">
        <v>881</v>
      </c>
      <c r="B633" s="112"/>
      <c r="C633" s="112"/>
      <c r="D633" s="112"/>
      <c r="E633" s="113" t="s">
        <v>1187</v>
      </c>
      <c r="F633" s="113"/>
      <c r="G633" s="113"/>
      <c r="H633" s="113"/>
      <c r="I633" s="113"/>
      <c r="J633" s="113"/>
      <c r="K633" s="113"/>
      <c r="L633" s="113"/>
      <c r="M633" s="113"/>
      <c r="N633" s="113"/>
      <c r="O633" s="113"/>
      <c r="P633" s="113"/>
      <c r="Q633" s="113"/>
      <c r="R633" s="113"/>
      <c r="S633" s="113"/>
      <c r="T633" s="114">
        <v>0</v>
      </c>
      <c r="U633" s="114"/>
      <c r="V633" s="114"/>
      <c r="W633" s="114"/>
      <c r="X633" s="114"/>
      <c r="Y633" s="114"/>
      <c r="Z633" s="114"/>
      <c r="AA633" s="114"/>
      <c r="AB633" s="114"/>
      <c r="AC633" s="114"/>
      <c r="AD633" s="114"/>
      <c r="AE633" s="114">
        <v>0</v>
      </c>
      <c r="AF633" s="114"/>
      <c r="AG633" s="114"/>
      <c r="AH633" s="114"/>
      <c r="AI633" s="114"/>
      <c r="AJ633" s="114"/>
      <c r="AK633" s="114"/>
      <c r="AL633" s="114"/>
      <c r="AM633" s="114"/>
      <c r="AN633" s="114"/>
      <c r="AO633" s="114"/>
      <c r="AP633" s="114"/>
      <c r="AQ633" s="114"/>
      <c r="AR633" s="114"/>
      <c r="AS633" s="114"/>
      <c r="AT633" s="114"/>
      <c r="AU633" s="114">
        <v>0</v>
      </c>
      <c r="AV633" s="114"/>
      <c r="AW633" s="114"/>
      <c r="AX633" s="114"/>
      <c r="AY633" s="114"/>
      <c r="AZ633" s="114"/>
      <c r="BA633" s="114"/>
      <c r="BB633" s="114"/>
      <c r="BC633" s="114"/>
      <c r="BD633" s="114"/>
      <c r="BE633" s="114"/>
      <c r="BF633" s="114"/>
      <c r="BG633" s="114"/>
      <c r="BH633" s="114"/>
      <c r="BI633" s="114"/>
      <c r="BJ633" s="114"/>
      <c r="BK633" s="114"/>
      <c r="BL633" s="114"/>
      <c r="BM633" s="114"/>
      <c r="BN633" s="114"/>
      <c r="BO633" s="114"/>
      <c r="BP633" s="114"/>
      <c r="BQ633" s="114"/>
      <c r="BR633" s="114"/>
      <c r="BS633" s="114"/>
      <c r="BT633" s="114"/>
      <c r="BU633" s="114"/>
      <c r="BV633" s="114"/>
      <c r="BW633" s="114"/>
      <c r="BX633" s="114"/>
      <c r="BY633" s="114"/>
      <c r="BZ633" s="114"/>
      <c r="CA633" s="114"/>
      <c r="CB633" s="115">
        <v>0</v>
      </c>
      <c r="CC633" s="115"/>
      <c r="CD633" s="115"/>
      <c r="CE633" s="115"/>
      <c r="CF633" s="115"/>
      <c r="CG633" s="115"/>
      <c r="CH633" s="115"/>
      <c r="CI633" s="115"/>
      <c r="CJ633" s="115"/>
      <c r="CK633" s="115"/>
      <c r="CL633" s="115"/>
      <c r="CM633" s="115"/>
    </row>
    <row r="634" spans="1:91" ht="15.75" customHeight="1">
      <c r="A634" s="112" t="s">
        <v>1188</v>
      </c>
      <c r="B634" s="112"/>
      <c r="C634" s="112"/>
      <c r="D634" s="112"/>
      <c r="E634" s="113" t="s">
        <v>1189</v>
      </c>
      <c r="F634" s="113"/>
      <c r="G634" s="113"/>
      <c r="H634" s="113"/>
      <c r="I634" s="113"/>
      <c r="J634" s="113"/>
      <c r="K634" s="113"/>
      <c r="L634" s="113"/>
      <c r="M634" s="113"/>
      <c r="N634" s="113"/>
      <c r="O634" s="113"/>
      <c r="P634" s="113"/>
      <c r="Q634" s="113"/>
      <c r="R634" s="113"/>
      <c r="S634" s="113"/>
      <c r="T634" s="114">
        <v>0</v>
      </c>
      <c r="U634" s="114"/>
      <c r="V634" s="114"/>
      <c r="W634" s="114"/>
      <c r="X634" s="114"/>
      <c r="Y634" s="114"/>
      <c r="Z634" s="114"/>
      <c r="AA634" s="114"/>
      <c r="AB634" s="114"/>
      <c r="AC634" s="114"/>
      <c r="AD634" s="114"/>
      <c r="AE634" s="114">
        <v>0</v>
      </c>
      <c r="AF634" s="114"/>
      <c r="AG634" s="114"/>
      <c r="AH634" s="114"/>
      <c r="AI634" s="114"/>
      <c r="AJ634" s="114"/>
      <c r="AK634" s="114"/>
      <c r="AL634" s="114"/>
      <c r="AM634" s="114"/>
      <c r="AN634" s="114"/>
      <c r="AO634" s="114"/>
      <c r="AP634" s="114"/>
      <c r="AQ634" s="114"/>
      <c r="AR634" s="114"/>
      <c r="AS634" s="114"/>
      <c r="AT634" s="114"/>
      <c r="AU634" s="114">
        <v>0</v>
      </c>
      <c r="AV634" s="114"/>
      <c r="AW634" s="114"/>
      <c r="AX634" s="114"/>
      <c r="AY634" s="114"/>
      <c r="AZ634" s="114"/>
      <c r="BA634" s="114"/>
      <c r="BB634" s="114"/>
      <c r="BC634" s="114"/>
      <c r="BD634" s="114"/>
      <c r="BE634" s="114"/>
      <c r="BF634" s="114"/>
      <c r="BG634" s="114"/>
      <c r="BH634" s="114"/>
      <c r="BI634" s="114"/>
      <c r="BJ634" s="114"/>
      <c r="BK634" s="114"/>
      <c r="BL634" s="114"/>
      <c r="BM634" s="114"/>
      <c r="BN634" s="114"/>
      <c r="BO634" s="114"/>
      <c r="BP634" s="114"/>
      <c r="BQ634" s="114"/>
      <c r="BR634" s="114"/>
      <c r="BS634" s="114"/>
      <c r="BT634" s="114"/>
      <c r="BU634" s="114"/>
      <c r="BV634" s="114"/>
      <c r="BW634" s="114"/>
      <c r="BX634" s="114"/>
      <c r="BY634" s="114"/>
      <c r="BZ634" s="114"/>
      <c r="CA634" s="114"/>
      <c r="CB634" s="115">
        <v>0</v>
      </c>
      <c r="CC634" s="115"/>
      <c r="CD634" s="115"/>
      <c r="CE634" s="115"/>
      <c r="CF634" s="115"/>
      <c r="CG634" s="115"/>
      <c r="CH634" s="115"/>
      <c r="CI634" s="115"/>
      <c r="CJ634" s="115"/>
      <c r="CK634" s="115"/>
      <c r="CL634" s="115"/>
      <c r="CM634" s="115"/>
    </row>
    <row r="635" spans="1:91" ht="15.75" customHeight="1">
      <c r="A635" s="112" t="s">
        <v>1190</v>
      </c>
      <c r="B635" s="112"/>
      <c r="C635" s="112"/>
      <c r="D635" s="112"/>
      <c r="E635" s="113" t="s">
        <v>1191</v>
      </c>
      <c r="F635" s="113"/>
      <c r="G635" s="113"/>
      <c r="H635" s="113"/>
      <c r="I635" s="113"/>
      <c r="J635" s="113"/>
      <c r="K635" s="113"/>
      <c r="L635" s="113"/>
      <c r="M635" s="113"/>
      <c r="N635" s="113"/>
      <c r="O635" s="113"/>
      <c r="P635" s="113"/>
      <c r="Q635" s="113"/>
      <c r="R635" s="113"/>
      <c r="S635" s="113"/>
      <c r="T635" s="114">
        <v>0</v>
      </c>
      <c r="U635" s="114"/>
      <c r="V635" s="114"/>
      <c r="W635" s="114"/>
      <c r="X635" s="114"/>
      <c r="Y635" s="114"/>
      <c r="Z635" s="114"/>
      <c r="AA635" s="114"/>
      <c r="AB635" s="114"/>
      <c r="AC635" s="114"/>
      <c r="AD635" s="114"/>
      <c r="AE635" s="114">
        <v>0</v>
      </c>
      <c r="AF635" s="114"/>
      <c r="AG635" s="114"/>
      <c r="AH635" s="114"/>
      <c r="AI635" s="114"/>
      <c r="AJ635" s="114"/>
      <c r="AK635" s="114"/>
      <c r="AL635" s="114"/>
      <c r="AM635" s="114"/>
      <c r="AN635" s="114"/>
      <c r="AO635" s="114"/>
      <c r="AP635" s="114"/>
      <c r="AQ635" s="114"/>
      <c r="AR635" s="114"/>
      <c r="AS635" s="114"/>
      <c r="AT635" s="114"/>
      <c r="AU635" s="114">
        <v>0</v>
      </c>
      <c r="AV635" s="114"/>
      <c r="AW635" s="114"/>
      <c r="AX635" s="114"/>
      <c r="AY635" s="114"/>
      <c r="AZ635" s="114"/>
      <c r="BA635" s="114"/>
      <c r="BB635" s="114"/>
      <c r="BC635" s="114"/>
      <c r="BD635" s="114"/>
      <c r="BE635" s="114"/>
      <c r="BF635" s="114"/>
      <c r="BG635" s="114"/>
      <c r="BH635" s="114"/>
      <c r="BI635" s="114"/>
      <c r="BJ635" s="114"/>
      <c r="BK635" s="114"/>
      <c r="BL635" s="114"/>
      <c r="BM635" s="114"/>
      <c r="BN635" s="114"/>
      <c r="BO635" s="114"/>
      <c r="BP635" s="114"/>
      <c r="BQ635" s="114"/>
      <c r="BR635" s="114"/>
      <c r="BS635" s="114"/>
      <c r="BT635" s="114"/>
      <c r="BU635" s="114"/>
      <c r="BV635" s="114"/>
      <c r="BW635" s="114"/>
      <c r="BX635" s="114"/>
      <c r="BY635" s="114"/>
      <c r="BZ635" s="114"/>
      <c r="CA635" s="114"/>
      <c r="CB635" s="115">
        <v>0</v>
      </c>
      <c r="CC635" s="115"/>
      <c r="CD635" s="115"/>
      <c r="CE635" s="115"/>
      <c r="CF635" s="115"/>
      <c r="CG635" s="115"/>
      <c r="CH635" s="115"/>
      <c r="CI635" s="115"/>
      <c r="CJ635" s="115"/>
      <c r="CK635" s="115"/>
      <c r="CL635" s="115"/>
      <c r="CM635" s="115"/>
    </row>
    <row r="636" spans="1:91" ht="25.5" customHeight="1">
      <c r="A636" s="112" t="s">
        <v>409</v>
      </c>
      <c r="B636" s="112"/>
      <c r="C636" s="112"/>
      <c r="D636" s="112"/>
      <c r="E636" s="113" t="s">
        <v>1192</v>
      </c>
      <c r="F636" s="113"/>
      <c r="G636" s="113"/>
      <c r="H636" s="113"/>
      <c r="I636" s="113"/>
      <c r="J636" s="113"/>
      <c r="K636" s="113"/>
      <c r="L636" s="113"/>
      <c r="M636" s="113"/>
      <c r="N636" s="113"/>
      <c r="O636" s="113"/>
      <c r="P636" s="113"/>
      <c r="Q636" s="113"/>
      <c r="R636" s="113"/>
      <c r="S636" s="113"/>
      <c r="T636" s="114">
        <v>0</v>
      </c>
      <c r="U636" s="114"/>
      <c r="V636" s="114"/>
      <c r="W636" s="114"/>
      <c r="X636" s="114"/>
      <c r="Y636" s="114"/>
      <c r="Z636" s="114"/>
      <c r="AA636" s="114"/>
      <c r="AB636" s="114"/>
      <c r="AC636" s="114"/>
      <c r="AD636" s="114"/>
      <c r="AE636" s="114">
        <v>0</v>
      </c>
      <c r="AF636" s="114"/>
      <c r="AG636" s="114"/>
      <c r="AH636" s="114"/>
      <c r="AI636" s="114"/>
      <c r="AJ636" s="114"/>
      <c r="AK636" s="114"/>
      <c r="AL636" s="114"/>
      <c r="AM636" s="114"/>
      <c r="AN636" s="114"/>
      <c r="AO636" s="114"/>
      <c r="AP636" s="114"/>
      <c r="AQ636" s="114"/>
      <c r="AR636" s="114"/>
      <c r="AS636" s="114"/>
      <c r="AT636" s="114"/>
      <c r="AU636" s="114">
        <v>0</v>
      </c>
      <c r="AV636" s="114"/>
      <c r="AW636" s="114"/>
      <c r="AX636" s="114"/>
      <c r="AY636" s="114"/>
      <c r="AZ636" s="114"/>
      <c r="BA636" s="114"/>
      <c r="BB636" s="114"/>
      <c r="BC636" s="114"/>
      <c r="BD636" s="114"/>
      <c r="BE636" s="114"/>
      <c r="BF636" s="114"/>
      <c r="BG636" s="114"/>
      <c r="BH636" s="114"/>
      <c r="BI636" s="114"/>
      <c r="BJ636" s="114"/>
      <c r="BK636" s="114"/>
      <c r="BL636" s="114"/>
      <c r="BM636" s="114"/>
      <c r="BN636" s="114"/>
      <c r="BO636" s="114"/>
      <c r="BP636" s="114"/>
      <c r="BQ636" s="114"/>
      <c r="BR636" s="114"/>
      <c r="BS636" s="114"/>
      <c r="BT636" s="114"/>
      <c r="BU636" s="114"/>
      <c r="BV636" s="114"/>
      <c r="BW636" s="114"/>
      <c r="BX636" s="114"/>
      <c r="BY636" s="114"/>
      <c r="BZ636" s="114"/>
      <c r="CA636" s="114"/>
      <c r="CB636" s="115">
        <v>0</v>
      </c>
      <c r="CC636" s="115"/>
      <c r="CD636" s="115"/>
      <c r="CE636" s="115"/>
      <c r="CF636" s="115"/>
      <c r="CG636" s="115"/>
      <c r="CH636" s="115"/>
      <c r="CI636" s="115"/>
      <c r="CJ636" s="115"/>
      <c r="CK636" s="115"/>
      <c r="CL636" s="115"/>
      <c r="CM636" s="115"/>
    </row>
    <row r="637" spans="1:91" ht="15.75" customHeight="1">
      <c r="A637" s="116" t="s">
        <v>891</v>
      </c>
      <c r="B637" s="116"/>
      <c r="C637" s="116"/>
      <c r="D637" s="116"/>
      <c r="E637" s="117" t="s">
        <v>1193</v>
      </c>
      <c r="F637" s="117"/>
      <c r="G637" s="117"/>
      <c r="H637" s="117"/>
      <c r="I637" s="117"/>
      <c r="J637" s="117"/>
      <c r="K637" s="117"/>
      <c r="L637" s="117"/>
      <c r="M637" s="117"/>
      <c r="N637" s="117"/>
      <c r="O637" s="117"/>
      <c r="P637" s="117"/>
      <c r="Q637" s="117"/>
      <c r="R637" s="117"/>
      <c r="S637" s="117"/>
      <c r="T637" s="118">
        <v>0</v>
      </c>
      <c r="U637" s="118"/>
      <c r="V637" s="118"/>
      <c r="W637" s="118"/>
      <c r="X637" s="118"/>
      <c r="Y637" s="118"/>
      <c r="Z637" s="118"/>
      <c r="AA637" s="118"/>
      <c r="AB637" s="118"/>
      <c r="AC637" s="118"/>
      <c r="AD637" s="118"/>
      <c r="AE637" s="118">
        <v>0</v>
      </c>
      <c r="AF637" s="118"/>
      <c r="AG637" s="118"/>
      <c r="AH637" s="118"/>
      <c r="AI637" s="118"/>
      <c r="AJ637" s="118"/>
      <c r="AK637" s="118"/>
      <c r="AL637" s="118"/>
      <c r="AM637" s="118"/>
      <c r="AN637" s="118"/>
      <c r="AO637" s="118"/>
      <c r="AP637" s="118"/>
      <c r="AQ637" s="118"/>
      <c r="AR637" s="118"/>
      <c r="AS637" s="118"/>
      <c r="AT637" s="118"/>
      <c r="AU637" s="118">
        <v>0</v>
      </c>
      <c r="AV637" s="118"/>
      <c r="AW637" s="118"/>
      <c r="AX637" s="118"/>
      <c r="AY637" s="118"/>
      <c r="AZ637" s="118"/>
      <c r="BA637" s="118"/>
      <c r="BB637" s="118"/>
      <c r="BC637" s="118"/>
      <c r="BD637" s="118"/>
      <c r="BE637" s="118"/>
      <c r="BF637" s="118"/>
      <c r="BG637" s="118"/>
      <c r="BH637" s="118"/>
      <c r="BI637" s="118"/>
      <c r="BJ637" s="118"/>
      <c r="BK637" s="118"/>
      <c r="BL637" s="118"/>
      <c r="BM637" s="118"/>
      <c r="BN637" s="118"/>
      <c r="BO637" s="118"/>
      <c r="BP637" s="118"/>
      <c r="BQ637" s="118"/>
      <c r="BR637" s="118"/>
      <c r="BS637" s="118"/>
      <c r="BT637" s="118"/>
      <c r="BU637" s="118"/>
      <c r="BV637" s="118"/>
      <c r="BW637" s="118"/>
      <c r="BX637" s="118"/>
      <c r="BY637" s="118"/>
      <c r="BZ637" s="118"/>
      <c r="CA637" s="118"/>
      <c r="CB637" s="119">
        <v>0</v>
      </c>
      <c r="CC637" s="119"/>
      <c r="CD637" s="119"/>
      <c r="CE637" s="119"/>
      <c r="CF637" s="119"/>
      <c r="CG637" s="119"/>
      <c r="CH637" s="119"/>
      <c r="CI637" s="119"/>
      <c r="CJ637" s="119"/>
      <c r="CK637" s="119"/>
      <c r="CL637" s="119"/>
      <c r="CM637" s="119"/>
    </row>
    <row r="638" spans="1:91" ht="25.5" customHeight="1">
      <c r="A638" s="116" t="s">
        <v>893</v>
      </c>
      <c r="B638" s="116"/>
      <c r="C638" s="116"/>
      <c r="D638" s="116"/>
      <c r="E638" s="117" t="s">
        <v>1194</v>
      </c>
      <c r="F638" s="117"/>
      <c r="G638" s="117"/>
      <c r="H638" s="117"/>
      <c r="I638" s="117"/>
      <c r="J638" s="117"/>
      <c r="K638" s="117"/>
      <c r="L638" s="117"/>
      <c r="M638" s="117"/>
      <c r="N638" s="117"/>
      <c r="O638" s="117"/>
      <c r="P638" s="117"/>
      <c r="Q638" s="117"/>
      <c r="R638" s="117"/>
      <c r="S638" s="117"/>
      <c r="T638" s="118">
        <v>0</v>
      </c>
      <c r="U638" s="118"/>
      <c r="V638" s="118"/>
      <c r="W638" s="118"/>
      <c r="X638" s="118"/>
      <c r="Y638" s="118"/>
      <c r="Z638" s="118"/>
      <c r="AA638" s="118"/>
      <c r="AB638" s="118"/>
      <c r="AC638" s="118"/>
      <c r="AD638" s="118"/>
      <c r="AE638" s="118">
        <v>0</v>
      </c>
      <c r="AF638" s="118"/>
      <c r="AG638" s="118"/>
      <c r="AH638" s="118"/>
      <c r="AI638" s="118"/>
      <c r="AJ638" s="118"/>
      <c r="AK638" s="118"/>
      <c r="AL638" s="118"/>
      <c r="AM638" s="118"/>
      <c r="AN638" s="118"/>
      <c r="AO638" s="118"/>
      <c r="AP638" s="118"/>
      <c r="AQ638" s="118"/>
      <c r="AR638" s="118"/>
      <c r="AS638" s="118"/>
      <c r="AT638" s="118"/>
      <c r="AU638" s="118">
        <v>0</v>
      </c>
      <c r="AV638" s="118"/>
      <c r="AW638" s="118"/>
      <c r="AX638" s="118"/>
      <c r="AY638" s="118"/>
      <c r="AZ638" s="118"/>
      <c r="BA638" s="118"/>
      <c r="BB638" s="118"/>
      <c r="BC638" s="118"/>
      <c r="BD638" s="118"/>
      <c r="BE638" s="118"/>
      <c r="BF638" s="118"/>
      <c r="BG638" s="118"/>
      <c r="BH638" s="118"/>
      <c r="BI638" s="118"/>
      <c r="BJ638" s="118"/>
      <c r="BK638" s="118"/>
      <c r="BL638" s="118"/>
      <c r="BM638" s="118"/>
      <c r="BN638" s="118"/>
      <c r="BO638" s="118"/>
      <c r="BP638" s="118"/>
      <c r="BQ638" s="118"/>
      <c r="BR638" s="118"/>
      <c r="BS638" s="118"/>
      <c r="BT638" s="118"/>
      <c r="BU638" s="118"/>
      <c r="BV638" s="118"/>
      <c r="BW638" s="118"/>
      <c r="BX638" s="118"/>
      <c r="BY638" s="118"/>
      <c r="BZ638" s="118"/>
      <c r="CA638" s="118"/>
      <c r="CB638" s="119">
        <v>0</v>
      </c>
      <c r="CC638" s="119"/>
      <c r="CD638" s="119"/>
      <c r="CE638" s="119"/>
      <c r="CF638" s="119"/>
      <c r="CG638" s="119"/>
      <c r="CH638" s="119"/>
      <c r="CI638" s="119"/>
      <c r="CJ638" s="119"/>
      <c r="CK638" s="119"/>
      <c r="CL638" s="119"/>
      <c r="CM638" s="119"/>
    </row>
    <row r="639" spans="1:91" ht="15.75" customHeight="1">
      <c r="A639" s="116" t="s">
        <v>894</v>
      </c>
      <c r="B639" s="116"/>
      <c r="C639" s="116"/>
      <c r="D639" s="116"/>
      <c r="E639" s="117" t="s">
        <v>1195</v>
      </c>
      <c r="F639" s="117"/>
      <c r="G639" s="117"/>
      <c r="H639" s="117"/>
      <c r="I639" s="117"/>
      <c r="J639" s="117"/>
      <c r="K639" s="117"/>
      <c r="L639" s="117"/>
      <c r="M639" s="117"/>
      <c r="N639" s="117"/>
      <c r="O639" s="117"/>
      <c r="P639" s="117"/>
      <c r="Q639" s="117"/>
      <c r="R639" s="117"/>
      <c r="S639" s="117"/>
      <c r="T639" s="118">
        <v>0</v>
      </c>
      <c r="U639" s="118"/>
      <c r="V639" s="118"/>
      <c r="W639" s="118"/>
      <c r="X639" s="118"/>
      <c r="Y639" s="118"/>
      <c r="Z639" s="118"/>
      <c r="AA639" s="118"/>
      <c r="AB639" s="118"/>
      <c r="AC639" s="118"/>
      <c r="AD639" s="118"/>
      <c r="AE639" s="118">
        <v>0</v>
      </c>
      <c r="AF639" s="118"/>
      <c r="AG639" s="118"/>
      <c r="AH639" s="118"/>
      <c r="AI639" s="118"/>
      <c r="AJ639" s="118"/>
      <c r="AK639" s="118"/>
      <c r="AL639" s="118"/>
      <c r="AM639" s="118"/>
      <c r="AN639" s="118"/>
      <c r="AO639" s="118"/>
      <c r="AP639" s="118"/>
      <c r="AQ639" s="118"/>
      <c r="AR639" s="118"/>
      <c r="AS639" s="118"/>
      <c r="AT639" s="118"/>
      <c r="AU639" s="118">
        <v>0</v>
      </c>
      <c r="AV639" s="118"/>
      <c r="AW639" s="118"/>
      <c r="AX639" s="118"/>
      <c r="AY639" s="118"/>
      <c r="AZ639" s="118"/>
      <c r="BA639" s="118"/>
      <c r="BB639" s="118"/>
      <c r="BC639" s="118"/>
      <c r="BD639" s="118"/>
      <c r="BE639" s="118"/>
      <c r="BF639" s="118"/>
      <c r="BG639" s="118"/>
      <c r="BH639" s="118"/>
      <c r="BI639" s="118"/>
      <c r="BJ639" s="118"/>
      <c r="BK639" s="118"/>
      <c r="BL639" s="118"/>
      <c r="BM639" s="118"/>
      <c r="BN639" s="118"/>
      <c r="BO639" s="118"/>
      <c r="BP639" s="118"/>
      <c r="BQ639" s="118"/>
      <c r="BR639" s="118"/>
      <c r="BS639" s="118"/>
      <c r="BT639" s="118"/>
      <c r="BU639" s="118"/>
      <c r="BV639" s="118"/>
      <c r="BW639" s="118"/>
      <c r="BX639" s="118"/>
      <c r="BY639" s="118"/>
      <c r="BZ639" s="118"/>
      <c r="CA639" s="118"/>
      <c r="CB639" s="119">
        <v>0</v>
      </c>
      <c r="CC639" s="119"/>
      <c r="CD639" s="119"/>
      <c r="CE639" s="119"/>
      <c r="CF639" s="119"/>
      <c r="CG639" s="119"/>
      <c r="CH639" s="119"/>
      <c r="CI639" s="119"/>
      <c r="CJ639" s="119"/>
      <c r="CK639" s="119"/>
      <c r="CL639" s="119"/>
      <c r="CM639" s="119"/>
    </row>
    <row r="640" spans="1:91" ht="15.75" customHeight="1">
      <c r="A640" s="106"/>
      <c r="B640" s="106"/>
      <c r="C640" s="106"/>
      <c r="D640" s="106"/>
      <c r="E640" s="107" t="s">
        <v>844</v>
      </c>
      <c r="F640" s="107"/>
      <c r="G640" s="107"/>
      <c r="H640" s="107"/>
      <c r="I640" s="107"/>
      <c r="J640" s="107"/>
      <c r="K640" s="107"/>
      <c r="L640" s="107"/>
      <c r="M640" s="107"/>
      <c r="N640" s="107"/>
      <c r="O640" s="107"/>
      <c r="P640" s="107"/>
      <c r="Q640" s="107"/>
      <c r="R640" s="107"/>
      <c r="S640" s="107"/>
      <c r="T640" s="108">
        <v>0</v>
      </c>
      <c r="U640" s="108"/>
      <c r="V640" s="108"/>
      <c r="W640" s="108"/>
      <c r="X640" s="108"/>
      <c r="Y640" s="108"/>
      <c r="Z640" s="108"/>
      <c r="AA640" s="108"/>
      <c r="AB640" s="108"/>
      <c r="AC640" s="108"/>
      <c r="AD640" s="108"/>
      <c r="AE640" s="108">
        <v>0</v>
      </c>
      <c r="AF640" s="108"/>
      <c r="AG640" s="108"/>
      <c r="AH640" s="108"/>
      <c r="AI640" s="108"/>
      <c r="AJ640" s="108"/>
      <c r="AK640" s="108"/>
      <c r="AL640" s="108"/>
      <c r="AM640" s="108"/>
      <c r="AN640" s="108"/>
      <c r="AO640" s="108"/>
      <c r="AP640" s="108"/>
      <c r="AQ640" s="108"/>
      <c r="AR640" s="108"/>
      <c r="AS640" s="108"/>
      <c r="AT640" s="108"/>
      <c r="AU640" s="108">
        <v>0</v>
      </c>
      <c r="AV640" s="108"/>
      <c r="AW640" s="108"/>
      <c r="AX640" s="108"/>
      <c r="AY640" s="108"/>
      <c r="AZ640" s="108"/>
      <c r="BA640" s="108"/>
      <c r="BB640" s="108"/>
      <c r="BC640" s="108"/>
      <c r="BD640" s="108"/>
      <c r="BE640" s="108"/>
      <c r="BF640" s="108"/>
      <c r="BG640" s="108"/>
      <c r="BH640" s="108"/>
      <c r="BI640" s="108"/>
      <c r="BJ640" s="108"/>
      <c r="BK640" s="108"/>
      <c r="BL640" s="108"/>
      <c r="BM640" s="108"/>
      <c r="BN640" s="108"/>
      <c r="BO640" s="108"/>
      <c r="BP640" s="108"/>
      <c r="BQ640" s="108"/>
      <c r="BR640" s="108"/>
      <c r="BS640" s="108"/>
      <c r="BT640" s="108"/>
      <c r="BU640" s="108"/>
      <c r="BV640" s="108"/>
      <c r="BW640" s="108"/>
      <c r="BX640" s="108"/>
      <c r="BY640" s="108"/>
      <c r="BZ640" s="108"/>
      <c r="CA640" s="108"/>
      <c r="CB640" s="109">
        <v>0</v>
      </c>
      <c r="CC640" s="109"/>
      <c r="CD640" s="109"/>
      <c r="CE640" s="109"/>
      <c r="CF640" s="109"/>
      <c r="CG640" s="109"/>
      <c r="CH640" s="109"/>
      <c r="CI640" s="109"/>
      <c r="CJ640" s="109"/>
      <c r="CK640" s="109"/>
      <c r="CL640" s="109"/>
      <c r="CM640" s="109"/>
    </row>
    <row r="641" ht="27" customHeight="1">
      <c r="A641" s="68"/>
    </row>
    <row r="642" ht="15.75" customHeight="1">
      <c r="A642" s="84"/>
    </row>
    <row r="643" spans="1:92" ht="15.75" customHeight="1">
      <c r="A643" s="148" t="s">
        <v>4</v>
      </c>
      <c r="B643" s="148"/>
      <c r="C643" s="148"/>
      <c r="D643" s="148"/>
      <c r="E643" s="148"/>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9" t="s">
        <v>854</v>
      </c>
      <c r="AU643" s="149"/>
      <c r="AV643" s="149"/>
      <c r="AW643" s="149"/>
      <c r="AX643" s="149"/>
      <c r="AY643" s="149"/>
      <c r="AZ643" s="149"/>
      <c r="BA643" s="149"/>
      <c r="BB643" s="149"/>
      <c r="BC643" s="149"/>
      <c r="BD643" s="149"/>
      <c r="BE643" s="149"/>
      <c r="BF643" s="149"/>
      <c r="BG643" s="149"/>
      <c r="BH643" s="149"/>
      <c r="BI643" s="149"/>
      <c r="BJ643" s="149"/>
      <c r="BK643" s="149"/>
      <c r="BL643" s="149"/>
      <c r="BM643" s="149"/>
      <c r="BN643" s="149"/>
      <c r="BO643" s="149"/>
      <c r="BP643" s="149"/>
      <c r="BQ643" s="149"/>
      <c r="BR643" s="149"/>
      <c r="BS643" s="149"/>
      <c r="BT643" s="149"/>
      <c r="BU643" s="149" t="s">
        <v>855</v>
      </c>
      <c r="BV643" s="149"/>
      <c r="BW643" s="149"/>
      <c r="BX643" s="149"/>
      <c r="BY643" s="149"/>
      <c r="BZ643" s="149"/>
      <c r="CA643" s="149"/>
      <c r="CB643" s="149"/>
      <c r="CC643" s="149"/>
      <c r="CD643" s="149"/>
      <c r="CE643" s="149"/>
      <c r="CF643" s="149"/>
      <c r="CG643" s="149"/>
      <c r="CH643" s="149"/>
      <c r="CI643" s="149"/>
      <c r="CJ643" s="149"/>
      <c r="CK643" s="149"/>
      <c r="CL643" s="149"/>
      <c r="CM643" s="149"/>
      <c r="CN643" s="149"/>
    </row>
    <row r="644" spans="1:92" ht="8.25" customHeight="1">
      <c r="A644" s="148"/>
      <c r="B644" s="148"/>
      <c r="C644" s="148"/>
      <c r="D644" s="148"/>
      <c r="E644" s="148"/>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9"/>
      <c r="AU644" s="149"/>
      <c r="AV644" s="149"/>
      <c r="AW644" s="149"/>
      <c r="AX644" s="149"/>
      <c r="AY644" s="149"/>
      <c r="AZ644" s="149"/>
      <c r="BA644" s="149"/>
      <c r="BB644" s="149"/>
      <c r="BC644" s="149"/>
      <c r="BD644" s="149"/>
      <c r="BE644" s="149"/>
      <c r="BF644" s="149"/>
      <c r="BG644" s="149"/>
      <c r="BH644" s="149"/>
      <c r="BI644" s="149"/>
      <c r="BJ644" s="149"/>
      <c r="BK644" s="149"/>
      <c r="BL644" s="149"/>
      <c r="BM644" s="149"/>
      <c r="BN644" s="149"/>
      <c r="BO644" s="149"/>
      <c r="BP644" s="149"/>
      <c r="BQ644" s="149"/>
      <c r="BR644" s="149"/>
      <c r="BS644" s="149"/>
      <c r="BT644" s="149"/>
      <c r="BU644" s="149"/>
      <c r="BV644" s="149"/>
      <c r="BW644" s="149"/>
      <c r="BX644" s="149"/>
      <c r="BY644" s="149"/>
      <c r="BZ644" s="149"/>
      <c r="CA644" s="149"/>
      <c r="CB644" s="149"/>
      <c r="CC644" s="149"/>
      <c r="CD644" s="149"/>
      <c r="CE644" s="149"/>
      <c r="CF644" s="149"/>
      <c r="CG644" s="149"/>
      <c r="CH644" s="149"/>
      <c r="CI644" s="149"/>
      <c r="CJ644" s="149"/>
      <c r="CK644" s="149"/>
      <c r="CL644" s="149"/>
      <c r="CM644" s="149"/>
      <c r="CN644" s="149"/>
    </row>
    <row r="645" spans="1:92" ht="15.75" customHeight="1">
      <c r="A645" s="146" t="s">
        <v>1196</v>
      </c>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c r="AR645" s="146"/>
      <c r="AS645" s="146"/>
      <c r="AT645" s="147">
        <v>0</v>
      </c>
      <c r="AU645" s="147"/>
      <c r="AV645" s="147"/>
      <c r="AW645" s="147"/>
      <c r="AX645" s="147"/>
      <c r="AY645" s="147"/>
      <c r="AZ645" s="147"/>
      <c r="BA645" s="147"/>
      <c r="BB645" s="147"/>
      <c r="BC645" s="147"/>
      <c r="BD645" s="147"/>
      <c r="BE645" s="147"/>
      <c r="BF645" s="147"/>
      <c r="BG645" s="147"/>
      <c r="BH645" s="147"/>
      <c r="BI645" s="147"/>
      <c r="BJ645" s="147"/>
      <c r="BK645" s="147"/>
      <c r="BL645" s="147"/>
      <c r="BM645" s="147"/>
      <c r="BN645" s="147"/>
      <c r="BO645" s="147"/>
      <c r="BP645" s="147"/>
      <c r="BQ645" s="147"/>
      <c r="BR645" s="147"/>
      <c r="BS645" s="147"/>
      <c r="BT645" s="147"/>
      <c r="BU645" s="147">
        <v>0</v>
      </c>
      <c r="BV645" s="147"/>
      <c r="BW645" s="147"/>
      <c r="BX645" s="147"/>
      <c r="BY645" s="147"/>
      <c r="BZ645" s="147"/>
      <c r="CA645" s="147"/>
      <c r="CB645" s="147"/>
      <c r="CC645" s="147"/>
      <c r="CD645" s="147"/>
      <c r="CE645" s="147"/>
      <c r="CF645" s="147"/>
      <c r="CG645" s="147"/>
      <c r="CH645" s="147"/>
      <c r="CI645" s="147"/>
      <c r="CJ645" s="147"/>
      <c r="CK645" s="147"/>
      <c r="CL645" s="147"/>
      <c r="CM645" s="147"/>
      <c r="CN645" s="147"/>
    </row>
    <row r="646" spans="1:92" ht="15.75" customHeight="1">
      <c r="A646" s="146" t="s">
        <v>1197</v>
      </c>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c r="AN646" s="146"/>
      <c r="AO646" s="146"/>
      <c r="AP646" s="146"/>
      <c r="AQ646" s="146"/>
      <c r="AR646" s="146"/>
      <c r="AS646" s="146"/>
      <c r="AT646" s="147">
        <v>0</v>
      </c>
      <c r="AU646" s="147"/>
      <c r="AV646" s="147"/>
      <c r="AW646" s="147"/>
      <c r="AX646" s="147"/>
      <c r="AY646" s="147"/>
      <c r="AZ646" s="147"/>
      <c r="BA646" s="147"/>
      <c r="BB646" s="147"/>
      <c r="BC646" s="147"/>
      <c r="BD646" s="147"/>
      <c r="BE646" s="147"/>
      <c r="BF646" s="147"/>
      <c r="BG646" s="147"/>
      <c r="BH646" s="147"/>
      <c r="BI646" s="147"/>
      <c r="BJ646" s="147"/>
      <c r="BK646" s="147"/>
      <c r="BL646" s="147"/>
      <c r="BM646" s="147"/>
      <c r="BN646" s="147"/>
      <c r="BO646" s="147"/>
      <c r="BP646" s="147"/>
      <c r="BQ646" s="147"/>
      <c r="BR646" s="147"/>
      <c r="BS646" s="147"/>
      <c r="BT646" s="147"/>
      <c r="BU646" s="147">
        <v>0</v>
      </c>
      <c r="BV646" s="147"/>
      <c r="BW646" s="147"/>
      <c r="BX646" s="147"/>
      <c r="BY646" s="147"/>
      <c r="BZ646" s="147"/>
      <c r="CA646" s="147"/>
      <c r="CB646" s="147"/>
      <c r="CC646" s="147"/>
      <c r="CD646" s="147"/>
      <c r="CE646" s="147"/>
      <c r="CF646" s="147"/>
      <c r="CG646" s="147"/>
      <c r="CH646" s="147"/>
      <c r="CI646" s="147"/>
      <c r="CJ646" s="147"/>
      <c r="CK646" s="147"/>
      <c r="CL646" s="147"/>
      <c r="CM646" s="147"/>
      <c r="CN646" s="147"/>
    </row>
    <row r="647" spans="1:92" ht="15.75" customHeight="1">
      <c r="A647" s="146" t="s">
        <v>1198</v>
      </c>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AN647" s="146"/>
      <c r="AO647" s="146"/>
      <c r="AP647" s="146"/>
      <c r="AQ647" s="146"/>
      <c r="AR647" s="146"/>
      <c r="AS647" s="146"/>
      <c r="AT647" s="147">
        <v>0</v>
      </c>
      <c r="AU647" s="147"/>
      <c r="AV647" s="147"/>
      <c r="AW647" s="147"/>
      <c r="AX647" s="147"/>
      <c r="AY647" s="147"/>
      <c r="AZ647" s="147"/>
      <c r="BA647" s="147"/>
      <c r="BB647" s="147"/>
      <c r="BC647" s="147"/>
      <c r="BD647" s="147"/>
      <c r="BE647" s="147"/>
      <c r="BF647" s="147"/>
      <c r="BG647" s="147"/>
      <c r="BH647" s="147"/>
      <c r="BI647" s="147"/>
      <c r="BJ647" s="147"/>
      <c r="BK647" s="147"/>
      <c r="BL647" s="147"/>
      <c r="BM647" s="147"/>
      <c r="BN647" s="147"/>
      <c r="BO647" s="147"/>
      <c r="BP647" s="147"/>
      <c r="BQ647" s="147"/>
      <c r="BR647" s="147"/>
      <c r="BS647" s="147"/>
      <c r="BT647" s="147"/>
      <c r="BU647" s="147">
        <v>0</v>
      </c>
      <c r="BV647" s="147"/>
      <c r="BW647" s="147"/>
      <c r="BX647" s="147"/>
      <c r="BY647" s="147"/>
      <c r="BZ647" s="147"/>
      <c r="CA647" s="147"/>
      <c r="CB647" s="147"/>
      <c r="CC647" s="147"/>
      <c r="CD647" s="147"/>
      <c r="CE647" s="147"/>
      <c r="CF647" s="147"/>
      <c r="CG647" s="147"/>
      <c r="CH647" s="147"/>
      <c r="CI647" s="147"/>
      <c r="CJ647" s="147"/>
      <c r="CK647" s="147"/>
      <c r="CL647" s="147"/>
      <c r="CM647" s="147"/>
      <c r="CN647" s="147"/>
    </row>
    <row r="648" spans="1:92" ht="15.75" customHeight="1">
      <c r="A648" s="146" t="s">
        <v>1199</v>
      </c>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AN648" s="146"/>
      <c r="AO648" s="146"/>
      <c r="AP648" s="146"/>
      <c r="AQ648" s="146"/>
      <c r="AR648" s="146"/>
      <c r="AS648" s="146"/>
      <c r="AT648" s="147">
        <v>0</v>
      </c>
      <c r="AU648" s="147"/>
      <c r="AV648" s="147"/>
      <c r="AW648" s="147"/>
      <c r="AX648" s="147"/>
      <c r="AY648" s="147"/>
      <c r="AZ648" s="147"/>
      <c r="BA648" s="147"/>
      <c r="BB648" s="147"/>
      <c r="BC648" s="147"/>
      <c r="BD648" s="147"/>
      <c r="BE648" s="147"/>
      <c r="BF648" s="147"/>
      <c r="BG648" s="147"/>
      <c r="BH648" s="147"/>
      <c r="BI648" s="147"/>
      <c r="BJ648" s="147"/>
      <c r="BK648" s="147"/>
      <c r="BL648" s="147"/>
      <c r="BM648" s="147"/>
      <c r="BN648" s="147"/>
      <c r="BO648" s="147"/>
      <c r="BP648" s="147"/>
      <c r="BQ648" s="147"/>
      <c r="BR648" s="147"/>
      <c r="BS648" s="147"/>
      <c r="BT648" s="147"/>
      <c r="BU648" s="147">
        <v>0</v>
      </c>
      <c r="BV648" s="147"/>
      <c r="BW648" s="147"/>
      <c r="BX648" s="147"/>
      <c r="BY648" s="147"/>
      <c r="BZ648" s="147"/>
      <c r="CA648" s="147"/>
      <c r="CB648" s="147"/>
      <c r="CC648" s="147"/>
      <c r="CD648" s="147"/>
      <c r="CE648" s="147"/>
      <c r="CF648" s="147"/>
      <c r="CG648" s="147"/>
      <c r="CH648" s="147"/>
      <c r="CI648" s="147"/>
      <c r="CJ648" s="147"/>
      <c r="CK648" s="147"/>
      <c r="CL648" s="147"/>
      <c r="CM648" s="147"/>
      <c r="CN648" s="147"/>
    </row>
    <row r="649" ht="15.75" customHeight="1">
      <c r="A649" s="19"/>
    </row>
    <row r="650" ht="15.75" customHeight="1">
      <c r="A650" s="84"/>
    </row>
    <row r="651" spans="1:94" ht="15.75" customHeight="1">
      <c r="A651" s="135" t="s">
        <v>863</v>
      </c>
      <c r="B651" s="135"/>
      <c r="C651" s="135"/>
      <c r="D651" s="135"/>
      <c r="E651" s="135"/>
      <c r="F651" s="135"/>
      <c r="G651" s="135"/>
      <c r="H651" s="138" t="s">
        <v>1200</v>
      </c>
      <c r="I651" s="138"/>
      <c r="J651" s="138"/>
      <c r="K651" s="138"/>
      <c r="L651" s="138"/>
      <c r="M651" s="138"/>
      <c r="N651" s="138"/>
      <c r="O651" s="138"/>
      <c r="P651" s="138"/>
      <c r="Q651" s="138"/>
      <c r="R651" s="138"/>
      <c r="S651" s="138"/>
      <c r="T651" s="138"/>
      <c r="U651" s="138"/>
      <c r="V651" s="138"/>
      <c r="W651" s="138"/>
      <c r="X651" s="138"/>
      <c r="Y651" s="138"/>
      <c r="Z651" s="138"/>
      <c r="AA651" s="138"/>
      <c r="AB651" s="138"/>
      <c r="AC651" s="138"/>
      <c r="AD651" s="138"/>
      <c r="AE651" s="138"/>
      <c r="AF651" s="138"/>
      <c r="AG651" s="138"/>
      <c r="AH651" s="138"/>
      <c r="AI651" s="138"/>
      <c r="AJ651" s="138"/>
      <c r="AK651" s="138"/>
      <c r="AL651" s="138"/>
      <c r="AM651" s="138"/>
      <c r="AN651" s="136" t="s">
        <v>854</v>
      </c>
      <c r="AO651" s="136"/>
      <c r="AP651" s="136"/>
      <c r="AQ651" s="136"/>
      <c r="AR651" s="136"/>
      <c r="AS651" s="136"/>
      <c r="AT651" s="136"/>
      <c r="AU651" s="136"/>
      <c r="AV651" s="136"/>
      <c r="AW651" s="136"/>
      <c r="AX651" s="136"/>
      <c r="AY651" s="136"/>
      <c r="AZ651" s="136"/>
      <c r="BA651" s="136"/>
      <c r="BB651" s="136"/>
      <c r="BC651" s="136"/>
      <c r="BD651" s="136"/>
      <c r="BE651" s="136"/>
      <c r="BF651" s="136"/>
      <c r="BG651" s="136"/>
      <c r="BH651" s="136"/>
      <c r="BI651" s="136"/>
      <c r="BJ651" s="136"/>
      <c r="BK651" s="136"/>
      <c r="BL651" s="136"/>
      <c r="BM651" s="136"/>
      <c r="BN651" s="136"/>
      <c r="BO651" s="136"/>
      <c r="BP651" s="136"/>
      <c r="BQ651" s="136"/>
      <c r="BR651" s="136"/>
      <c r="BS651" s="136"/>
      <c r="BT651" s="136"/>
      <c r="BU651" s="136"/>
      <c r="BV651" s="136"/>
      <c r="BW651" s="136"/>
      <c r="BX651" s="136"/>
      <c r="BY651" s="136"/>
      <c r="BZ651" s="136"/>
      <c r="CA651" s="103" t="s">
        <v>855</v>
      </c>
      <c r="CB651" s="103"/>
      <c r="CC651" s="103"/>
      <c r="CD651" s="103"/>
      <c r="CE651" s="103"/>
      <c r="CF651" s="103"/>
      <c r="CG651" s="103"/>
      <c r="CH651" s="103"/>
      <c r="CI651" s="103"/>
      <c r="CJ651" s="103"/>
      <c r="CK651" s="103"/>
      <c r="CL651" s="103"/>
      <c r="CM651" s="103"/>
      <c r="CN651" s="103"/>
      <c r="CO651" s="103"/>
      <c r="CP651" s="103"/>
    </row>
    <row r="652" spans="1:94" ht="42" customHeight="1">
      <c r="A652" s="135"/>
      <c r="B652" s="135"/>
      <c r="C652" s="135"/>
      <c r="D652" s="135"/>
      <c r="E652" s="135"/>
      <c r="F652" s="135"/>
      <c r="G652" s="135"/>
      <c r="H652" s="138"/>
      <c r="I652" s="138"/>
      <c r="J652" s="138"/>
      <c r="K652" s="138"/>
      <c r="L652" s="138"/>
      <c r="M652" s="138"/>
      <c r="N652" s="138"/>
      <c r="O652" s="138"/>
      <c r="P652" s="138"/>
      <c r="Q652" s="138"/>
      <c r="R652" s="138"/>
      <c r="S652" s="138"/>
      <c r="T652" s="138"/>
      <c r="U652" s="138"/>
      <c r="V652" s="138"/>
      <c r="W652" s="138"/>
      <c r="X652" s="138"/>
      <c r="Y652" s="138"/>
      <c r="Z652" s="138"/>
      <c r="AA652" s="138"/>
      <c r="AB652" s="138"/>
      <c r="AC652" s="138"/>
      <c r="AD652" s="138"/>
      <c r="AE652" s="138"/>
      <c r="AF652" s="138"/>
      <c r="AG652" s="138"/>
      <c r="AH652" s="138"/>
      <c r="AI652" s="138"/>
      <c r="AJ652" s="138"/>
      <c r="AK652" s="138"/>
      <c r="AL652" s="138"/>
      <c r="AM652" s="138"/>
      <c r="AN652" s="129" t="s">
        <v>1201</v>
      </c>
      <c r="AO652" s="129"/>
      <c r="AP652" s="129"/>
      <c r="AQ652" s="129"/>
      <c r="AR652" s="129"/>
      <c r="AS652" s="129"/>
      <c r="AT652" s="129"/>
      <c r="AU652" s="129"/>
      <c r="AV652" s="129"/>
      <c r="AW652" s="129"/>
      <c r="AX652" s="129"/>
      <c r="AY652" s="129"/>
      <c r="AZ652" s="129"/>
      <c r="BA652" s="129"/>
      <c r="BB652" s="129"/>
      <c r="BC652" s="129"/>
      <c r="BD652" s="129"/>
      <c r="BE652" s="129"/>
      <c r="BF652" s="129"/>
      <c r="BG652" s="129"/>
      <c r="BH652" s="129"/>
      <c r="BI652" s="129"/>
      <c r="BJ652" s="129"/>
      <c r="BK652" s="129" t="s">
        <v>1202</v>
      </c>
      <c r="BL652" s="129"/>
      <c r="BM652" s="129"/>
      <c r="BN652" s="129"/>
      <c r="BO652" s="129"/>
      <c r="BP652" s="129"/>
      <c r="BQ652" s="129"/>
      <c r="BR652" s="129"/>
      <c r="BS652" s="129"/>
      <c r="BT652" s="129"/>
      <c r="BU652" s="129"/>
      <c r="BV652" s="129"/>
      <c r="BW652" s="129"/>
      <c r="BX652" s="129"/>
      <c r="BY652" s="129"/>
      <c r="BZ652" s="129"/>
      <c r="CA652" s="103"/>
      <c r="CB652" s="103"/>
      <c r="CC652" s="103"/>
      <c r="CD652" s="103"/>
      <c r="CE652" s="103"/>
      <c r="CF652" s="103"/>
      <c r="CG652" s="103"/>
      <c r="CH652" s="103"/>
      <c r="CI652" s="103"/>
      <c r="CJ652" s="103"/>
      <c r="CK652" s="103"/>
      <c r="CL652" s="103"/>
      <c r="CM652" s="103"/>
      <c r="CN652" s="103"/>
      <c r="CO652" s="103"/>
      <c r="CP652" s="103"/>
    </row>
    <row r="653" spans="1:94" ht="20.25" customHeight="1">
      <c r="A653" s="116" t="s">
        <v>875</v>
      </c>
      <c r="B653" s="116"/>
      <c r="C653" s="116"/>
      <c r="D653" s="116"/>
      <c r="E653" s="116"/>
      <c r="F653" s="116"/>
      <c r="G653" s="116"/>
      <c r="H653" s="117" t="s">
        <v>1203</v>
      </c>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7"/>
      <c r="AL653" s="117"/>
      <c r="AM653" s="117"/>
      <c r="AN653" s="118">
        <v>0</v>
      </c>
      <c r="AO653" s="118"/>
      <c r="AP653" s="118"/>
      <c r="AQ653" s="118"/>
      <c r="AR653" s="118"/>
      <c r="AS653" s="118"/>
      <c r="AT653" s="118"/>
      <c r="AU653" s="118"/>
      <c r="AV653" s="118"/>
      <c r="AW653" s="118"/>
      <c r="AX653" s="118"/>
      <c r="AY653" s="118"/>
      <c r="AZ653" s="118"/>
      <c r="BA653" s="118"/>
      <c r="BB653" s="118"/>
      <c r="BC653" s="118"/>
      <c r="BD653" s="118"/>
      <c r="BE653" s="118"/>
      <c r="BF653" s="118"/>
      <c r="BG653" s="118"/>
      <c r="BH653" s="118"/>
      <c r="BI653" s="118"/>
      <c r="BJ653" s="118"/>
      <c r="BK653" s="118">
        <v>0</v>
      </c>
      <c r="BL653" s="118"/>
      <c r="BM653" s="118"/>
      <c r="BN653" s="118"/>
      <c r="BO653" s="118"/>
      <c r="BP653" s="118"/>
      <c r="BQ653" s="118"/>
      <c r="BR653" s="118"/>
      <c r="BS653" s="118"/>
      <c r="BT653" s="118"/>
      <c r="BU653" s="118"/>
      <c r="BV653" s="118"/>
      <c r="BW653" s="118"/>
      <c r="BX653" s="118"/>
      <c r="BY653" s="118"/>
      <c r="BZ653" s="118"/>
      <c r="CA653" s="119">
        <v>0</v>
      </c>
      <c r="CB653" s="119"/>
      <c r="CC653" s="119"/>
      <c r="CD653" s="119"/>
      <c r="CE653" s="119"/>
      <c r="CF653" s="119"/>
      <c r="CG653" s="119"/>
      <c r="CH653" s="119"/>
      <c r="CI653" s="119"/>
      <c r="CJ653" s="119"/>
      <c r="CK653" s="119"/>
      <c r="CL653" s="119"/>
      <c r="CM653" s="119"/>
      <c r="CN653" s="119"/>
      <c r="CO653" s="119"/>
      <c r="CP653" s="119"/>
    </row>
    <row r="654" spans="1:94" ht="20.25" customHeight="1">
      <c r="A654" s="112" t="s">
        <v>1204</v>
      </c>
      <c r="B654" s="112"/>
      <c r="C654" s="112"/>
      <c r="D654" s="112"/>
      <c r="E654" s="112"/>
      <c r="F654" s="112"/>
      <c r="G654" s="112"/>
      <c r="H654" s="113" t="s">
        <v>1205</v>
      </c>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3"/>
      <c r="AL654" s="113"/>
      <c r="AM654" s="113"/>
      <c r="AN654" s="114">
        <v>901992814</v>
      </c>
      <c r="AO654" s="114"/>
      <c r="AP654" s="114"/>
      <c r="AQ654" s="114"/>
      <c r="AR654" s="114"/>
      <c r="AS654" s="114"/>
      <c r="AT654" s="114"/>
      <c r="AU654" s="114"/>
      <c r="AV654" s="114"/>
      <c r="AW654" s="114"/>
      <c r="AX654" s="114"/>
      <c r="AY654" s="114"/>
      <c r="AZ654" s="114"/>
      <c r="BA654" s="114"/>
      <c r="BB654" s="114"/>
      <c r="BC654" s="114"/>
      <c r="BD654" s="114"/>
      <c r="BE654" s="114"/>
      <c r="BF654" s="114"/>
      <c r="BG654" s="114"/>
      <c r="BH654" s="114"/>
      <c r="BI654" s="114"/>
      <c r="BJ654" s="114"/>
      <c r="BK654" s="114">
        <v>901992814</v>
      </c>
      <c r="BL654" s="114"/>
      <c r="BM654" s="114"/>
      <c r="BN654" s="114"/>
      <c r="BO654" s="114"/>
      <c r="BP654" s="114"/>
      <c r="BQ654" s="114"/>
      <c r="BR654" s="114"/>
      <c r="BS654" s="114"/>
      <c r="BT654" s="114"/>
      <c r="BU654" s="114"/>
      <c r="BV654" s="114"/>
      <c r="BW654" s="114"/>
      <c r="BX654" s="114"/>
      <c r="BY654" s="114"/>
      <c r="BZ654" s="114"/>
      <c r="CA654" s="115">
        <v>606616688</v>
      </c>
      <c r="CB654" s="115"/>
      <c r="CC654" s="115"/>
      <c r="CD654" s="115"/>
      <c r="CE654" s="115"/>
      <c r="CF654" s="115"/>
      <c r="CG654" s="115"/>
      <c r="CH654" s="115"/>
      <c r="CI654" s="115"/>
      <c r="CJ654" s="115"/>
      <c r="CK654" s="115"/>
      <c r="CL654" s="115"/>
      <c r="CM654" s="115"/>
      <c r="CN654" s="115"/>
      <c r="CO654" s="115"/>
      <c r="CP654" s="115"/>
    </row>
    <row r="655" spans="1:94" ht="20.25" customHeight="1">
      <c r="A655" s="112">
        <v>1.2</v>
      </c>
      <c r="B655" s="112"/>
      <c r="C655" s="112"/>
      <c r="D655" s="112"/>
      <c r="E655" s="112"/>
      <c r="F655" s="112"/>
      <c r="G655" s="112"/>
      <c r="H655" s="113" t="s">
        <v>1206</v>
      </c>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3"/>
      <c r="AL655" s="113"/>
      <c r="AM655" s="113"/>
      <c r="AN655" s="144">
        <v>0</v>
      </c>
      <c r="AO655" s="144"/>
      <c r="AP655" s="144"/>
      <c r="AQ655" s="144"/>
      <c r="AR655" s="144"/>
      <c r="AS655" s="144"/>
      <c r="AT655" s="144"/>
      <c r="AU655" s="144"/>
      <c r="AV655" s="144"/>
      <c r="AW655" s="144"/>
      <c r="AX655" s="144"/>
      <c r="AY655" s="144"/>
      <c r="AZ655" s="144"/>
      <c r="BA655" s="144"/>
      <c r="BB655" s="144"/>
      <c r="BC655" s="144"/>
      <c r="BD655" s="144"/>
      <c r="BE655" s="144"/>
      <c r="BF655" s="144"/>
      <c r="BG655" s="144"/>
      <c r="BH655" s="144"/>
      <c r="BI655" s="144"/>
      <c r="BJ655" s="144"/>
      <c r="BK655" s="144">
        <v>0</v>
      </c>
      <c r="BL655" s="144"/>
      <c r="BM655" s="144"/>
      <c r="BN655" s="144"/>
      <c r="BO655" s="144"/>
      <c r="BP655" s="144"/>
      <c r="BQ655" s="144"/>
      <c r="BR655" s="144"/>
      <c r="BS655" s="144"/>
      <c r="BT655" s="144"/>
      <c r="BU655" s="144"/>
      <c r="BV655" s="144"/>
      <c r="BW655" s="144"/>
      <c r="BX655" s="144"/>
      <c r="BY655" s="144"/>
      <c r="BZ655" s="144"/>
      <c r="CA655" s="115">
        <v>0</v>
      </c>
      <c r="CB655" s="115"/>
      <c r="CC655" s="115"/>
      <c r="CD655" s="115"/>
      <c r="CE655" s="115"/>
      <c r="CF655" s="115"/>
      <c r="CG655" s="115"/>
      <c r="CH655" s="115"/>
      <c r="CI655" s="115"/>
      <c r="CJ655" s="115"/>
      <c r="CK655" s="115"/>
      <c r="CL655" s="115"/>
      <c r="CM655" s="115"/>
      <c r="CN655" s="115"/>
      <c r="CO655" s="115"/>
      <c r="CP655" s="115"/>
    </row>
    <row r="656" spans="1:94" ht="20.25" customHeight="1">
      <c r="A656" s="112">
        <v>1.3</v>
      </c>
      <c r="B656" s="112"/>
      <c r="C656" s="112"/>
      <c r="D656" s="112"/>
      <c r="E656" s="112"/>
      <c r="F656" s="112"/>
      <c r="G656" s="112"/>
      <c r="H656" s="113" t="s">
        <v>1207</v>
      </c>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3"/>
      <c r="AL656" s="113"/>
      <c r="AM656" s="113"/>
      <c r="AN656" s="114">
        <f>AN654-AN655</f>
        <v>901992814</v>
      </c>
      <c r="AO656" s="114"/>
      <c r="AP656" s="114"/>
      <c r="AQ656" s="114"/>
      <c r="AR656" s="114"/>
      <c r="AS656" s="114"/>
      <c r="AT656" s="114"/>
      <c r="AU656" s="114"/>
      <c r="AV656" s="114"/>
      <c r="AW656" s="114"/>
      <c r="AX656" s="114"/>
      <c r="AY656" s="114"/>
      <c r="AZ656" s="114"/>
      <c r="BA656" s="114"/>
      <c r="BB656" s="114"/>
      <c r="BC656" s="114"/>
      <c r="BD656" s="114"/>
      <c r="BE656" s="114"/>
      <c r="BF656" s="114"/>
      <c r="BG656" s="114"/>
      <c r="BH656" s="114"/>
      <c r="BI656" s="114"/>
      <c r="BJ656" s="114"/>
      <c r="BK656" s="114">
        <v>901992814</v>
      </c>
      <c r="BL656" s="114"/>
      <c r="BM656" s="114"/>
      <c r="BN656" s="114"/>
      <c r="BO656" s="114"/>
      <c r="BP656" s="114"/>
      <c r="BQ656" s="114"/>
      <c r="BR656" s="114"/>
      <c r="BS656" s="114"/>
      <c r="BT656" s="114"/>
      <c r="BU656" s="114"/>
      <c r="BV656" s="114"/>
      <c r="BW656" s="114"/>
      <c r="BX656" s="114"/>
      <c r="BY656" s="114"/>
      <c r="BZ656" s="114"/>
      <c r="CA656" s="115">
        <f>CA654</f>
        <v>606616688</v>
      </c>
      <c r="CB656" s="115"/>
      <c r="CC656" s="115"/>
      <c r="CD656" s="115"/>
      <c r="CE656" s="115"/>
      <c r="CF656" s="115"/>
      <c r="CG656" s="115"/>
      <c r="CH656" s="115"/>
      <c r="CI656" s="115"/>
      <c r="CJ656" s="115"/>
      <c r="CK656" s="115"/>
      <c r="CL656" s="115"/>
      <c r="CM656" s="115"/>
      <c r="CN656" s="115"/>
      <c r="CO656" s="115"/>
      <c r="CP656" s="115"/>
    </row>
    <row r="657" spans="1:94" ht="20.25" customHeight="1">
      <c r="A657" s="112">
        <v>2</v>
      </c>
      <c r="B657" s="112"/>
      <c r="C657" s="112"/>
      <c r="D657" s="112"/>
      <c r="E657" s="112"/>
      <c r="F657" s="112"/>
      <c r="G657" s="112"/>
      <c r="H657" s="145" t="s">
        <v>1208</v>
      </c>
      <c r="I657" s="145"/>
      <c r="J657" s="145"/>
      <c r="K657" s="145"/>
      <c r="L657" s="145"/>
      <c r="M657" s="145"/>
      <c r="N657" s="145"/>
      <c r="O657" s="145"/>
      <c r="P657" s="145"/>
      <c r="Q657" s="145"/>
      <c r="R657" s="145"/>
      <c r="S657" s="145"/>
      <c r="T657" s="145"/>
      <c r="U657" s="145"/>
      <c r="V657" s="145"/>
      <c r="W657" s="145"/>
      <c r="X657" s="145"/>
      <c r="Y657" s="145"/>
      <c r="Z657" s="145"/>
      <c r="AA657" s="145"/>
      <c r="AB657" s="145"/>
      <c r="AC657" s="145"/>
      <c r="AD657" s="145"/>
      <c r="AE657" s="145"/>
      <c r="AF657" s="145"/>
      <c r="AG657" s="145"/>
      <c r="AH657" s="145"/>
      <c r="AI657" s="145"/>
      <c r="AJ657" s="145"/>
      <c r="AK657" s="145"/>
      <c r="AL657" s="145"/>
      <c r="AM657" s="145"/>
      <c r="AN657" s="114">
        <v>0</v>
      </c>
      <c r="AO657" s="114"/>
      <c r="AP657" s="114"/>
      <c r="AQ657" s="114"/>
      <c r="AR657" s="114"/>
      <c r="AS657" s="114"/>
      <c r="AT657" s="114"/>
      <c r="AU657" s="114"/>
      <c r="AV657" s="114"/>
      <c r="AW657" s="114"/>
      <c r="AX657" s="114"/>
      <c r="AY657" s="114"/>
      <c r="AZ657" s="114"/>
      <c r="BA657" s="114"/>
      <c r="BB657" s="114"/>
      <c r="BC657" s="114"/>
      <c r="BD657" s="114"/>
      <c r="BE657" s="114"/>
      <c r="BF657" s="114"/>
      <c r="BG657" s="114"/>
      <c r="BH657" s="114"/>
      <c r="BI657" s="114"/>
      <c r="BJ657" s="114"/>
      <c r="BK657" s="114">
        <v>0</v>
      </c>
      <c r="BL657" s="114"/>
      <c r="BM657" s="114"/>
      <c r="BN657" s="114"/>
      <c r="BO657" s="114"/>
      <c r="BP657" s="114"/>
      <c r="BQ657" s="114"/>
      <c r="BR657" s="114"/>
      <c r="BS657" s="114"/>
      <c r="BT657" s="114"/>
      <c r="BU657" s="114"/>
      <c r="BV657" s="114"/>
      <c r="BW657" s="114"/>
      <c r="BX657" s="114"/>
      <c r="BY657" s="114"/>
      <c r="BZ657" s="114"/>
      <c r="CA657" s="115">
        <v>0</v>
      </c>
      <c r="CB657" s="115"/>
      <c r="CC657" s="115"/>
      <c r="CD657" s="115"/>
      <c r="CE657" s="115"/>
      <c r="CF657" s="115"/>
      <c r="CG657" s="115"/>
      <c r="CH657" s="115"/>
      <c r="CI657" s="115"/>
      <c r="CJ657" s="115"/>
      <c r="CK657" s="115"/>
      <c r="CL657" s="115"/>
      <c r="CM657" s="115"/>
      <c r="CN657" s="115"/>
      <c r="CO657" s="115"/>
      <c r="CP657" s="115"/>
    </row>
    <row r="658" spans="1:94" ht="20.25" customHeight="1">
      <c r="A658" s="112">
        <v>2.1</v>
      </c>
      <c r="B658" s="112"/>
      <c r="C658" s="112"/>
      <c r="D658" s="112"/>
      <c r="E658" s="112"/>
      <c r="F658" s="112"/>
      <c r="G658" s="112"/>
      <c r="H658" s="113" t="s">
        <v>1205</v>
      </c>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3"/>
      <c r="AL658" s="113"/>
      <c r="AM658" s="113"/>
      <c r="AN658" s="114">
        <v>0</v>
      </c>
      <c r="AO658" s="114"/>
      <c r="AP658" s="114"/>
      <c r="AQ658" s="114"/>
      <c r="AR658" s="114"/>
      <c r="AS658" s="114"/>
      <c r="AT658" s="114"/>
      <c r="AU658" s="114"/>
      <c r="AV658" s="114"/>
      <c r="AW658" s="114"/>
      <c r="AX658" s="114"/>
      <c r="AY658" s="114"/>
      <c r="AZ658" s="114"/>
      <c r="BA658" s="114"/>
      <c r="BB658" s="114"/>
      <c r="BC658" s="114"/>
      <c r="BD658" s="114"/>
      <c r="BE658" s="114"/>
      <c r="BF658" s="114"/>
      <c r="BG658" s="114"/>
      <c r="BH658" s="114"/>
      <c r="BI658" s="114"/>
      <c r="BJ658" s="114"/>
      <c r="BK658" s="114">
        <v>0</v>
      </c>
      <c r="BL658" s="114"/>
      <c r="BM658" s="114"/>
      <c r="BN658" s="114"/>
      <c r="BO658" s="114"/>
      <c r="BP658" s="114"/>
      <c r="BQ658" s="114"/>
      <c r="BR658" s="114"/>
      <c r="BS658" s="114"/>
      <c r="BT658" s="114"/>
      <c r="BU658" s="114"/>
      <c r="BV658" s="114"/>
      <c r="BW658" s="114"/>
      <c r="BX658" s="114"/>
      <c r="BY658" s="114"/>
      <c r="BZ658" s="114"/>
      <c r="CA658" s="115">
        <v>0</v>
      </c>
      <c r="CB658" s="115"/>
      <c r="CC658" s="115"/>
      <c r="CD658" s="115"/>
      <c r="CE658" s="115"/>
      <c r="CF658" s="115"/>
      <c r="CG658" s="115"/>
      <c r="CH658" s="115"/>
      <c r="CI658" s="115"/>
      <c r="CJ658" s="115"/>
      <c r="CK658" s="115"/>
      <c r="CL658" s="115"/>
      <c r="CM658" s="115"/>
      <c r="CN658" s="115"/>
      <c r="CO658" s="115"/>
      <c r="CP658" s="115"/>
    </row>
    <row r="659" spans="1:94" ht="20.25" customHeight="1">
      <c r="A659" s="112">
        <v>2.2</v>
      </c>
      <c r="B659" s="112"/>
      <c r="C659" s="112"/>
      <c r="D659" s="112"/>
      <c r="E659" s="112"/>
      <c r="F659" s="112"/>
      <c r="G659" s="112"/>
      <c r="H659" s="113" t="s">
        <v>1206</v>
      </c>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3"/>
      <c r="AL659" s="113"/>
      <c r="AM659" s="113"/>
      <c r="AN659" s="114">
        <v>0</v>
      </c>
      <c r="AO659" s="114"/>
      <c r="AP659" s="114"/>
      <c r="AQ659" s="114"/>
      <c r="AR659" s="114"/>
      <c r="AS659" s="114"/>
      <c r="AT659" s="114"/>
      <c r="AU659" s="114"/>
      <c r="AV659" s="114"/>
      <c r="AW659" s="114"/>
      <c r="AX659" s="114"/>
      <c r="AY659" s="114"/>
      <c r="AZ659" s="114"/>
      <c r="BA659" s="114"/>
      <c r="BB659" s="114"/>
      <c r="BC659" s="114"/>
      <c r="BD659" s="114"/>
      <c r="BE659" s="114"/>
      <c r="BF659" s="114"/>
      <c r="BG659" s="114"/>
      <c r="BH659" s="114"/>
      <c r="BI659" s="114"/>
      <c r="BJ659" s="114"/>
      <c r="BK659" s="114">
        <v>0</v>
      </c>
      <c r="BL659" s="114"/>
      <c r="BM659" s="114"/>
      <c r="BN659" s="114"/>
      <c r="BO659" s="114"/>
      <c r="BP659" s="114"/>
      <c r="BQ659" s="114"/>
      <c r="BR659" s="114"/>
      <c r="BS659" s="114"/>
      <c r="BT659" s="114"/>
      <c r="BU659" s="114"/>
      <c r="BV659" s="114"/>
      <c r="BW659" s="114"/>
      <c r="BX659" s="114"/>
      <c r="BY659" s="114"/>
      <c r="BZ659" s="114"/>
      <c r="CA659" s="115">
        <v>0</v>
      </c>
      <c r="CB659" s="115"/>
      <c r="CC659" s="115"/>
      <c r="CD659" s="115"/>
      <c r="CE659" s="115"/>
      <c r="CF659" s="115"/>
      <c r="CG659" s="115"/>
      <c r="CH659" s="115"/>
      <c r="CI659" s="115"/>
      <c r="CJ659" s="115"/>
      <c r="CK659" s="115"/>
      <c r="CL659" s="115"/>
      <c r="CM659" s="115"/>
      <c r="CN659" s="115"/>
      <c r="CO659" s="115"/>
      <c r="CP659" s="115"/>
    </row>
    <row r="660" spans="1:94" ht="20.25" customHeight="1">
      <c r="A660" s="112">
        <v>2.3</v>
      </c>
      <c r="B660" s="112"/>
      <c r="C660" s="112"/>
      <c r="D660" s="112"/>
      <c r="E660" s="112"/>
      <c r="F660" s="112"/>
      <c r="G660" s="112"/>
      <c r="H660" s="113" t="s">
        <v>1207</v>
      </c>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3"/>
      <c r="AL660" s="113"/>
      <c r="AM660" s="113"/>
      <c r="AN660" s="114">
        <v>0</v>
      </c>
      <c r="AO660" s="114"/>
      <c r="AP660" s="114"/>
      <c r="AQ660" s="114"/>
      <c r="AR660" s="114"/>
      <c r="AS660" s="114"/>
      <c r="AT660" s="114"/>
      <c r="AU660" s="114"/>
      <c r="AV660" s="114"/>
      <c r="AW660" s="114"/>
      <c r="AX660" s="114"/>
      <c r="AY660" s="114"/>
      <c r="AZ660" s="114"/>
      <c r="BA660" s="114"/>
      <c r="BB660" s="114"/>
      <c r="BC660" s="114"/>
      <c r="BD660" s="114"/>
      <c r="BE660" s="114"/>
      <c r="BF660" s="114"/>
      <c r="BG660" s="114"/>
      <c r="BH660" s="114"/>
      <c r="BI660" s="114"/>
      <c r="BJ660" s="114"/>
      <c r="BK660" s="114">
        <v>0</v>
      </c>
      <c r="BL660" s="114"/>
      <c r="BM660" s="114"/>
      <c r="BN660" s="114"/>
      <c r="BO660" s="114"/>
      <c r="BP660" s="114"/>
      <c r="BQ660" s="114"/>
      <c r="BR660" s="114"/>
      <c r="BS660" s="114"/>
      <c r="BT660" s="114"/>
      <c r="BU660" s="114"/>
      <c r="BV660" s="114"/>
      <c r="BW660" s="114"/>
      <c r="BX660" s="114"/>
      <c r="BY660" s="114"/>
      <c r="BZ660" s="114"/>
      <c r="CA660" s="115">
        <v>0</v>
      </c>
      <c r="CB660" s="115"/>
      <c r="CC660" s="115"/>
      <c r="CD660" s="115"/>
      <c r="CE660" s="115"/>
      <c r="CF660" s="115"/>
      <c r="CG660" s="115"/>
      <c r="CH660" s="115"/>
      <c r="CI660" s="115"/>
      <c r="CJ660" s="115"/>
      <c r="CK660" s="115"/>
      <c r="CL660" s="115"/>
      <c r="CM660" s="115"/>
      <c r="CN660" s="115"/>
      <c r="CO660" s="115"/>
      <c r="CP660" s="115"/>
    </row>
    <row r="661" spans="1:94" ht="20.25" customHeight="1">
      <c r="A661" s="112">
        <v>3</v>
      </c>
      <c r="B661" s="112"/>
      <c r="C661" s="112"/>
      <c r="D661" s="112"/>
      <c r="E661" s="112"/>
      <c r="F661" s="112"/>
      <c r="G661" s="112"/>
      <c r="H661" s="145" t="s">
        <v>1209</v>
      </c>
      <c r="I661" s="145"/>
      <c r="J661" s="145"/>
      <c r="K661" s="145"/>
      <c r="L661" s="145"/>
      <c r="M661" s="145"/>
      <c r="N661" s="145"/>
      <c r="O661" s="145"/>
      <c r="P661" s="145"/>
      <c r="Q661" s="145"/>
      <c r="R661" s="145"/>
      <c r="S661" s="145"/>
      <c r="T661" s="145"/>
      <c r="U661" s="145"/>
      <c r="V661" s="145"/>
      <c r="W661" s="145"/>
      <c r="X661" s="145"/>
      <c r="Y661" s="145"/>
      <c r="Z661" s="145"/>
      <c r="AA661" s="145"/>
      <c r="AB661" s="145"/>
      <c r="AC661" s="145"/>
      <c r="AD661" s="145"/>
      <c r="AE661" s="145"/>
      <c r="AF661" s="145"/>
      <c r="AG661" s="145"/>
      <c r="AH661" s="145"/>
      <c r="AI661" s="145"/>
      <c r="AJ661" s="145"/>
      <c r="AK661" s="145"/>
      <c r="AL661" s="145"/>
      <c r="AM661" s="145"/>
      <c r="AN661" s="114">
        <v>0</v>
      </c>
      <c r="AO661" s="114"/>
      <c r="AP661" s="114"/>
      <c r="AQ661" s="114"/>
      <c r="AR661" s="114"/>
      <c r="AS661" s="114"/>
      <c r="AT661" s="114"/>
      <c r="AU661" s="114"/>
      <c r="AV661" s="114"/>
      <c r="AW661" s="114"/>
      <c r="AX661" s="114"/>
      <c r="AY661" s="114"/>
      <c r="AZ661" s="114"/>
      <c r="BA661" s="114"/>
      <c r="BB661" s="114"/>
      <c r="BC661" s="114"/>
      <c r="BD661" s="114"/>
      <c r="BE661" s="114"/>
      <c r="BF661" s="114"/>
      <c r="BG661" s="114"/>
      <c r="BH661" s="114"/>
      <c r="BI661" s="114"/>
      <c r="BJ661" s="114"/>
      <c r="BK661" s="114">
        <v>0</v>
      </c>
      <c r="BL661" s="114"/>
      <c r="BM661" s="114"/>
      <c r="BN661" s="114"/>
      <c r="BO661" s="114"/>
      <c r="BP661" s="114"/>
      <c r="BQ661" s="114"/>
      <c r="BR661" s="114"/>
      <c r="BS661" s="114"/>
      <c r="BT661" s="114"/>
      <c r="BU661" s="114"/>
      <c r="BV661" s="114"/>
      <c r="BW661" s="114"/>
      <c r="BX661" s="114"/>
      <c r="BY661" s="114"/>
      <c r="BZ661" s="114"/>
      <c r="CA661" s="115">
        <v>0</v>
      </c>
      <c r="CB661" s="115"/>
      <c r="CC661" s="115"/>
      <c r="CD661" s="115"/>
      <c r="CE661" s="115"/>
      <c r="CF661" s="115"/>
      <c r="CG661" s="115"/>
      <c r="CH661" s="115"/>
      <c r="CI661" s="115"/>
      <c r="CJ661" s="115"/>
      <c r="CK661" s="115"/>
      <c r="CL661" s="115"/>
      <c r="CM661" s="115"/>
      <c r="CN661" s="115"/>
      <c r="CO661" s="115"/>
      <c r="CP661" s="115"/>
    </row>
    <row r="662" spans="1:94" ht="20.25" customHeight="1">
      <c r="A662" s="112">
        <v>3.1</v>
      </c>
      <c r="B662" s="112"/>
      <c r="C662" s="112"/>
      <c r="D662" s="112"/>
      <c r="E662" s="112"/>
      <c r="F662" s="112"/>
      <c r="G662" s="112"/>
      <c r="H662" s="113" t="s">
        <v>1205</v>
      </c>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4">
        <v>49828237</v>
      </c>
      <c r="AO662" s="114"/>
      <c r="AP662" s="114"/>
      <c r="AQ662" s="114"/>
      <c r="AR662" s="114"/>
      <c r="AS662" s="114"/>
      <c r="AT662" s="114"/>
      <c r="AU662" s="114"/>
      <c r="AV662" s="114"/>
      <c r="AW662" s="114"/>
      <c r="AX662" s="114"/>
      <c r="AY662" s="114"/>
      <c r="AZ662" s="114"/>
      <c r="BA662" s="114"/>
      <c r="BB662" s="114"/>
      <c r="BC662" s="114"/>
      <c r="BD662" s="114"/>
      <c r="BE662" s="114"/>
      <c r="BF662" s="114"/>
      <c r="BG662" s="114"/>
      <c r="BH662" s="114"/>
      <c r="BI662" s="114"/>
      <c r="BJ662" s="114"/>
      <c r="BK662" s="114">
        <v>49828237</v>
      </c>
      <c r="BL662" s="114"/>
      <c r="BM662" s="114"/>
      <c r="BN662" s="114"/>
      <c r="BO662" s="114"/>
      <c r="BP662" s="114"/>
      <c r="BQ662" s="114"/>
      <c r="BR662" s="114"/>
      <c r="BS662" s="114"/>
      <c r="BT662" s="114"/>
      <c r="BU662" s="114"/>
      <c r="BV662" s="114"/>
      <c r="BW662" s="114"/>
      <c r="BX662" s="114"/>
      <c r="BY662" s="114"/>
      <c r="BZ662" s="114"/>
      <c r="CA662" s="115">
        <v>34232959</v>
      </c>
      <c r="CB662" s="115"/>
      <c r="CC662" s="115"/>
      <c r="CD662" s="115"/>
      <c r="CE662" s="115"/>
      <c r="CF662" s="115"/>
      <c r="CG662" s="115"/>
      <c r="CH662" s="115"/>
      <c r="CI662" s="115"/>
      <c r="CJ662" s="115"/>
      <c r="CK662" s="115"/>
      <c r="CL662" s="115"/>
      <c r="CM662" s="115"/>
      <c r="CN662" s="115"/>
      <c r="CO662" s="115"/>
      <c r="CP662" s="115"/>
    </row>
    <row r="663" spans="1:94" ht="20.25" customHeight="1">
      <c r="A663" s="112">
        <v>3.2</v>
      </c>
      <c r="B663" s="112"/>
      <c r="C663" s="112"/>
      <c r="D663" s="112"/>
      <c r="E663" s="112"/>
      <c r="F663" s="112"/>
      <c r="G663" s="112"/>
      <c r="H663" s="113" t="s">
        <v>1206</v>
      </c>
      <c r="I663" s="113"/>
      <c r="J663" s="113"/>
      <c r="K663" s="113"/>
      <c r="L663" s="113"/>
      <c r="M663" s="113"/>
      <c r="N663" s="113"/>
      <c r="O663" s="113"/>
      <c r="P663" s="113"/>
      <c r="Q663" s="113"/>
      <c r="R663" s="113"/>
      <c r="S663" s="113"/>
      <c r="T663" s="113"/>
      <c r="U663" s="113"/>
      <c r="V663" s="113"/>
      <c r="W663" s="113"/>
      <c r="X663" s="113"/>
      <c r="Y663" s="113"/>
      <c r="Z663" s="113"/>
      <c r="AA663" s="113"/>
      <c r="AB663" s="113"/>
      <c r="AC663" s="113"/>
      <c r="AD663" s="113"/>
      <c r="AE663" s="113"/>
      <c r="AF663" s="113"/>
      <c r="AG663" s="113"/>
      <c r="AH663" s="113"/>
      <c r="AI663" s="113"/>
      <c r="AJ663" s="113"/>
      <c r="AK663" s="113"/>
      <c r="AL663" s="113"/>
      <c r="AM663" s="113"/>
      <c r="AN663" s="144">
        <v>0</v>
      </c>
      <c r="AO663" s="144"/>
      <c r="AP663" s="144"/>
      <c r="AQ663" s="144"/>
      <c r="AR663" s="144"/>
      <c r="AS663" s="144"/>
      <c r="AT663" s="144"/>
      <c r="AU663" s="144"/>
      <c r="AV663" s="144"/>
      <c r="AW663" s="144"/>
      <c r="AX663" s="144"/>
      <c r="AY663" s="144"/>
      <c r="AZ663" s="144"/>
      <c r="BA663" s="144"/>
      <c r="BB663" s="144"/>
      <c r="BC663" s="144"/>
      <c r="BD663" s="144"/>
      <c r="BE663" s="144"/>
      <c r="BF663" s="144"/>
      <c r="BG663" s="144"/>
      <c r="BH663" s="144"/>
      <c r="BI663" s="144"/>
      <c r="BJ663" s="144"/>
      <c r="BK663" s="144">
        <v>0</v>
      </c>
      <c r="BL663" s="144"/>
      <c r="BM663" s="144"/>
      <c r="BN663" s="144"/>
      <c r="BO663" s="144"/>
      <c r="BP663" s="144"/>
      <c r="BQ663" s="144"/>
      <c r="BR663" s="144"/>
      <c r="BS663" s="144"/>
      <c r="BT663" s="144"/>
      <c r="BU663" s="144"/>
      <c r="BV663" s="144"/>
      <c r="BW663" s="144"/>
      <c r="BX663" s="144"/>
      <c r="BY663" s="144"/>
      <c r="BZ663" s="144"/>
      <c r="CA663" s="115">
        <v>0</v>
      </c>
      <c r="CB663" s="115"/>
      <c r="CC663" s="115"/>
      <c r="CD663" s="115"/>
      <c r="CE663" s="115"/>
      <c r="CF663" s="115"/>
      <c r="CG663" s="115"/>
      <c r="CH663" s="115"/>
      <c r="CI663" s="115"/>
      <c r="CJ663" s="115"/>
      <c r="CK663" s="115"/>
      <c r="CL663" s="115"/>
      <c r="CM663" s="115"/>
      <c r="CN663" s="115"/>
      <c r="CO663" s="115"/>
      <c r="CP663" s="115"/>
    </row>
    <row r="664" spans="1:94" ht="20.25" customHeight="1">
      <c r="A664" s="112">
        <v>3.3</v>
      </c>
      <c r="B664" s="112"/>
      <c r="C664" s="112"/>
      <c r="D664" s="112"/>
      <c r="E664" s="112"/>
      <c r="F664" s="112"/>
      <c r="G664" s="112"/>
      <c r="H664" s="113" t="s">
        <v>1207</v>
      </c>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3"/>
      <c r="AL664" s="113"/>
      <c r="AM664" s="113"/>
      <c r="AN664" s="114">
        <f>AN662-AN663</f>
        <v>49828237</v>
      </c>
      <c r="AO664" s="114"/>
      <c r="AP664" s="114"/>
      <c r="AQ664" s="114"/>
      <c r="AR664" s="114"/>
      <c r="AS664" s="114"/>
      <c r="AT664" s="114"/>
      <c r="AU664" s="114"/>
      <c r="AV664" s="114"/>
      <c r="AW664" s="114"/>
      <c r="AX664" s="114"/>
      <c r="AY664" s="114"/>
      <c r="AZ664" s="114"/>
      <c r="BA664" s="114"/>
      <c r="BB664" s="114"/>
      <c r="BC664" s="114"/>
      <c r="BD664" s="114"/>
      <c r="BE664" s="114"/>
      <c r="BF664" s="114"/>
      <c r="BG664" s="114"/>
      <c r="BH664" s="114"/>
      <c r="BI664" s="114"/>
      <c r="BJ664" s="114"/>
      <c r="BK664" s="114">
        <v>49828237</v>
      </c>
      <c r="BL664" s="114"/>
      <c r="BM664" s="114"/>
      <c r="BN664" s="114"/>
      <c r="BO664" s="114"/>
      <c r="BP664" s="114"/>
      <c r="BQ664" s="114"/>
      <c r="BR664" s="114"/>
      <c r="BS664" s="114"/>
      <c r="BT664" s="114"/>
      <c r="BU664" s="114"/>
      <c r="BV664" s="114"/>
      <c r="BW664" s="114"/>
      <c r="BX664" s="114"/>
      <c r="BY664" s="114"/>
      <c r="BZ664" s="114"/>
      <c r="CA664" s="115">
        <f>CA662</f>
        <v>34232959</v>
      </c>
      <c r="CB664" s="115"/>
      <c r="CC664" s="115"/>
      <c r="CD664" s="115"/>
      <c r="CE664" s="115"/>
      <c r="CF664" s="115"/>
      <c r="CG664" s="115"/>
      <c r="CH664" s="115"/>
      <c r="CI664" s="115"/>
      <c r="CJ664" s="115"/>
      <c r="CK664" s="115"/>
      <c r="CL664" s="115"/>
      <c r="CM664" s="115"/>
      <c r="CN664" s="115"/>
      <c r="CO664" s="115"/>
      <c r="CP664" s="115"/>
    </row>
    <row r="665" spans="1:94" ht="20.25" customHeight="1">
      <c r="A665" s="112">
        <v>4</v>
      </c>
      <c r="B665" s="112"/>
      <c r="C665" s="112"/>
      <c r="D665" s="112"/>
      <c r="E665" s="112"/>
      <c r="F665" s="112"/>
      <c r="G665" s="112"/>
      <c r="H665" s="145" t="s">
        <v>1210</v>
      </c>
      <c r="I665" s="145"/>
      <c r="J665" s="145"/>
      <c r="K665" s="145"/>
      <c r="L665" s="145"/>
      <c r="M665" s="145"/>
      <c r="N665" s="145"/>
      <c r="O665" s="145"/>
      <c r="P665" s="145"/>
      <c r="Q665" s="145"/>
      <c r="R665" s="145"/>
      <c r="S665" s="145"/>
      <c r="T665" s="145"/>
      <c r="U665" s="145"/>
      <c r="V665" s="145"/>
      <c r="W665" s="145"/>
      <c r="X665" s="145"/>
      <c r="Y665" s="145"/>
      <c r="Z665" s="145"/>
      <c r="AA665" s="145"/>
      <c r="AB665" s="145"/>
      <c r="AC665" s="145"/>
      <c r="AD665" s="145"/>
      <c r="AE665" s="145"/>
      <c r="AF665" s="145"/>
      <c r="AG665" s="145"/>
      <c r="AH665" s="145"/>
      <c r="AI665" s="145"/>
      <c r="AJ665" s="145"/>
      <c r="AK665" s="145"/>
      <c r="AL665" s="145"/>
      <c r="AM665" s="145"/>
      <c r="AN665" s="114">
        <v>0</v>
      </c>
      <c r="AO665" s="114"/>
      <c r="AP665" s="114"/>
      <c r="AQ665" s="114"/>
      <c r="AR665" s="114"/>
      <c r="AS665" s="114"/>
      <c r="AT665" s="114"/>
      <c r="AU665" s="114"/>
      <c r="AV665" s="114"/>
      <c r="AW665" s="114"/>
      <c r="AX665" s="114"/>
      <c r="AY665" s="114"/>
      <c r="AZ665" s="114"/>
      <c r="BA665" s="114"/>
      <c r="BB665" s="114"/>
      <c r="BC665" s="114"/>
      <c r="BD665" s="114"/>
      <c r="BE665" s="114"/>
      <c r="BF665" s="114"/>
      <c r="BG665" s="114"/>
      <c r="BH665" s="114"/>
      <c r="BI665" s="114"/>
      <c r="BJ665" s="114"/>
      <c r="BK665" s="114">
        <v>0</v>
      </c>
      <c r="BL665" s="114"/>
      <c r="BM665" s="114"/>
      <c r="BN665" s="114"/>
      <c r="BO665" s="114"/>
      <c r="BP665" s="114"/>
      <c r="BQ665" s="114"/>
      <c r="BR665" s="114"/>
      <c r="BS665" s="114"/>
      <c r="BT665" s="114"/>
      <c r="BU665" s="114"/>
      <c r="BV665" s="114"/>
      <c r="BW665" s="114"/>
      <c r="BX665" s="114"/>
      <c r="BY665" s="114"/>
      <c r="BZ665" s="114"/>
      <c r="CA665" s="115">
        <v>0</v>
      </c>
      <c r="CB665" s="115"/>
      <c r="CC665" s="115"/>
      <c r="CD665" s="115"/>
      <c r="CE665" s="115"/>
      <c r="CF665" s="115"/>
      <c r="CG665" s="115"/>
      <c r="CH665" s="115"/>
      <c r="CI665" s="115"/>
      <c r="CJ665" s="115"/>
      <c r="CK665" s="115"/>
      <c r="CL665" s="115"/>
      <c r="CM665" s="115"/>
      <c r="CN665" s="115"/>
      <c r="CO665" s="115"/>
      <c r="CP665" s="115"/>
    </row>
    <row r="666" spans="1:94" ht="20.25" customHeight="1">
      <c r="A666" s="112">
        <v>4.1</v>
      </c>
      <c r="B666" s="112"/>
      <c r="C666" s="112"/>
      <c r="D666" s="112"/>
      <c r="E666" s="112"/>
      <c r="F666" s="112"/>
      <c r="G666" s="112"/>
      <c r="H666" s="113" t="s">
        <v>1211</v>
      </c>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3"/>
      <c r="AL666" s="113"/>
      <c r="AM666" s="113"/>
      <c r="AN666" s="114">
        <v>370798113</v>
      </c>
      <c r="AO666" s="114"/>
      <c r="AP666" s="114"/>
      <c r="AQ666" s="114"/>
      <c r="AR666" s="114"/>
      <c r="AS666" s="114"/>
      <c r="AT666" s="114"/>
      <c r="AU666" s="114"/>
      <c r="AV666" s="114"/>
      <c r="AW666" s="114"/>
      <c r="AX666" s="114"/>
      <c r="AY666" s="114"/>
      <c r="AZ666" s="114"/>
      <c r="BA666" s="114"/>
      <c r="BB666" s="114"/>
      <c r="BC666" s="114"/>
      <c r="BD666" s="114"/>
      <c r="BE666" s="114"/>
      <c r="BF666" s="114"/>
      <c r="BG666" s="114"/>
      <c r="BH666" s="114"/>
      <c r="BI666" s="114"/>
      <c r="BJ666" s="114"/>
      <c r="BK666" s="114">
        <f>AN666</f>
        <v>370798113</v>
      </c>
      <c r="BL666" s="114"/>
      <c r="BM666" s="114"/>
      <c r="BN666" s="114"/>
      <c r="BO666" s="114"/>
      <c r="BP666" s="114"/>
      <c r="BQ666" s="114"/>
      <c r="BR666" s="114"/>
      <c r="BS666" s="114"/>
      <c r="BT666" s="114"/>
      <c r="BU666" s="114"/>
      <c r="BV666" s="114"/>
      <c r="BW666" s="114"/>
      <c r="BX666" s="114"/>
      <c r="BY666" s="114"/>
      <c r="BZ666" s="114"/>
      <c r="CA666" s="115">
        <v>258676971</v>
      </c>
      <c r="CB666" s="115"/>
      <c r="CC666" s="115"/>
      <c r="CD666" s="115"/>
      <c r="CE666" s="115"/>
      <c r="CF666" s="115"/>
      <c r="CG666" s="115"/>
      <c r="CH666" s="115"/>
      <c r="CI666" s="115"/>
      <c r="CJ666" s="115"/>
      <c r="CK666" s="115"/>
      <c r="CL666" s="115"/>
      <c r="CM666" s="115"/>
      <c r="CN666" s="115"/>
      <c r="CO666" s="115"/>
      <c r="CP666" s="115"/>
    </row>
    <row r="667" spans="1:94" ht="20.25" customHeight="1">
      <c r="A667" s="112">
        <v>4.2</v>
      </c>
      <c r="B667" s="112"/>
      <c r="C667" s="112"/>
      <c r="D667" s="112"/>
      <c r="E667" s="112"/>
      <c r="F667" s="112"/>
      <c r="G667" s="112"/>
      <c r="H667" s="113" t="s">
        <v>1212</v>
      </c>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3"/>
      <c r="AL667" s="113"/>
      <c r="AM667" s="113"/>
      <c r="AN667" s="144">
        <v>0</v>
      </c>
      <c r="AO667" s="144"/>
      <c r="AP667" s="144"/>
      <c r="AQ667" s="144"/>
      <c r="AR667" s="144"/>
      <c r="AS667" s="144"/>
      <c r="AT667" s="144"/>
      <c r="AU667" s="144"/>
      <c r="AV667" s="144"/>
      <c r="AW667" s="144"/>
      <c r="AX667" s="144"/>
      <c r="AY667" s="144"/>
      <c r="AZ667" s="144"/>
      <c r="BA667" s="144"/>
      <c r="BB667" s="144"/>
      <c r="BC667" s="144"/>
      <c r="BD667" s="144"/>
      <c r="BE667" s="144"/>
      <c r="BF667" s="144"/>
      <c r="BG667" s="144"/>
      <c r="BH667" s="144"/>
      <c r="BI667" s="144"/>
      <c r="BJ667" s="144"/>
      <c r="BK667" s="144">
        <v>0</v>
      </c>
      <c r="BL667" s="144"/>
      <c r="BM667" s="144"/>
      <c r="BN667" s="144"/>
      <c r="BO667" s="144"/>
      <c r="BP667" s="144"/>
      <c r="BQ667" s="144"/>
      <c r="BR667" s="144"/>
      <c r="BS667" s="144"/>
      <c r="BT667" s="144"/>
      <c r="BU667" s="144"/>
      <c r="BV667" s="144"/>
      <c r="BW667" s="144"/>
      <c r="BX667" s="144"/>
      <c r="BY667" s="144"/>
      <c r="BZ667" s="144"/>
      <c r="CA667" s="115">
        <v>0</v>
      </c>
      <c r="CB667" s="115"/>
      <c r="CC667" s="115"/>
      <c r="CD667" s="115"/>
      <c r="CE667" s="115"/>
      <c r="CF667" s="115"/>
      <c r="CG667" s="115"/>
      <c r="CH667" s="115"/>
      <c r="CI667" s="115"/>
      <c r="CJ667" s="115"/>
      <c r="CK667" s="115"/>
      <c r="CL667" s="115"/>
      <c r="CM667" s="115"/>
      <c r="CN667" s="115"/>
      <c r="CO667" s="115"/>
      <c r="CP667" s="115"/>
    </row>
    <row r="668" spans="1:94" ht="20.25" customHeight="1">
      <c r="A668" s="112">
        <v>4.3</v>
      </c>
      <c r="B668" s="112"/>
      <c r="C668" s="112"/>
      <c r="D668" s="112"/>
      <c r="E668" s="112"/>
      <c r="F668" s="112"/>
      <c r="G668" s="112"/>
      <c r="H668" s="113" t="s">
        <v>1212</v>
      </c>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3"/>
      <c r="AL668" s="113"/>
      <c r="AM668" s="113"/>
      <c r="AN668" s="114">
        <v>0</v>
      </c>
      <c r="AO668" s="114"/>
      <c r="AP668" s="114"/>
      <c r="AQ668" s="114"/>
      <c r="AR668" s="114"/>
      <c r="AS668" s="114"/>
      <c r="AT668" s="114"/>
      <c r="AU668" s="114"/>
      <c r="AV668" s="114"/>
      <c r="AW668" s="114"/>
      <c r="AX668" s="114"/>
      <c r="AY668" s="114"/>
      <c r="AZ668" s="114"/>
      <c r="BA668" s="114"/>
      <c r="BB668" s="114"/>
      <c r="BC668" s="114"/>
      <c r="BD668" s="114"/>
      <c r="BE668" s="114"/>
      <c r="BF668" s="114"/>
      <c r="BG668" s="114"/>
      <c r="BH668" s="114"/>
      <c r="BI668" s="114"/>
      <c r="BJ668" s="114"/>
      <c r="BK668" s="114">
        <v>0</v>
      </c>
      <c r="BL668" s="114"/>
      <c r="BM668" s="114"/>
      <c r="BN668" s="114"/>
      <c r="BO668" s="114"/>
      <c r="BP668" s="114"/>
      <c r="BQ668" s="114"/>
      <c r="BR668" s="114"/>
      <c r="BS668" s="114"/>
      <c r="BT668" s="114"/>
      <c r="BU668" s="114"/>
      <c r="BV668" s="114"/>
      <c r="BW668" s="114"/>
      <c r="BX668" s="114"/>
      <c r="BY668" s="114"/>
      <c r="BZ668" s="114"/>
      <c r="CA668" s="115">
        <v>0</v>
      </c>
      <c r="CB668" s="115"/>
      <c r="CC668" s="115"/>
      <c r="CD668" s="115"/>
      <c r="CE668" s="115"/>
      <c r="CF668" s="115"/>
      <c r="CG668" s="115"/>
      <c r="CH668" s="115"/>
      <c r="CI668" s="115"/>
      <c r="CJ668" s="115"/>
      <c r="CK668" s="115"/>
      <c r="CL668" s="115"/>
      <c r="CM668" s="115"/>
      <c r="CN668" s="115"/>
      <c r="CO668" s="115"/>
      <c r="CP668" s="115"/>
    </row>
    <row r="669" spans="1:94" ht="15.75" customHeight="1">
      <c r="A669" s="106"/>
      <c r="B669" s="106"/>
      <c r="C669" s="106"/>
      <c r="D669" s="106"/>
      <c r="E669" s="106"/>
      <c r="F669" s="106"/>
      <c r="G669" s="106"/>
      <c r="H669" s="107" t="s">
        <v>844</v>
      </c>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7"/>
      <c r="AL669" s="107"/>
      <c r="AM669" s="107"/>
      <c r="AN669" s="108">
        <f>AN666+AN664+AN656</f>
        <v>1322619164</v>
      </c>
      <c r="AO669" s="108"/>
      <c r="AP669" s="108"/>
      <c r="AQ669" s="108"/>
      <c r="AR669" s="108"/>
      <c r="AS669" s="108"/>
      <c r="AT669" s="108"/>
      <c r="AU669" s="108"/>
      <c r="AV669" s="108"/>
      <c r="AW669" s="108"/>
      <c r="AX669" s="108"/>
      <c r="AY669" s="108"/>
      <c r="AZ669" s="108"/>
      <c r="BA669" s="108"/>
      <c r="BB669" s="108"/>
      <c r="BC669" s="108"/>
      <c r="BD669" s="108"/>
      <c r="BE669" s="108"/>
      <c r="BF669" s="108"/>
      <c r="BG669" s="108"/>
      <c r="BH669" s="108"/>
      <c r="BI669" s="108"/>
      <c r="BJ669" s="108"/>
      <c r="BK669" s="108">
        <f>BK666+BK662+BK654</f>
        <v>1322619164</v>
      </c>
      <c r="BL669" s="108"/>
      <c r="BM669" s="108"/>
      <c r="BN669" s="108"/>
      <c r="BO669" s="108"/>
      <c r="BP669" s="108"/>
      <c r="BQ669" s="108"/>
      <c r="BR669" s="108"/>
      <c r="BS669" s="108"/>
      <c r="BT669" s="108"/>
      <c r="BU669" s="108"/>
      <c r="BV669" s="108"/>
      <c r="BW669" s="108"/>
      <c r="BX669" s="108"/>
      <c r="BY669" s="108"/>
      <c r="BZ669" s="108"/>
      <c r="CA669" s="109">
        <f>CA666+CA664+CA656</f>
        <v>899526618</v>
      </c>
      <c r="CB669" s="109"/>
      <c r="CC669" s="109"/>
      <c r="CD669" s="109"/>
      <c r="CE669" s="109"/>
      <c r="CF669" s="109"/>
      <c r="CG669" s="109"/>
      <c r="CH669" s="109"/>
      <c r="CI669" s="109"/>
      <c r="CJ669" s="109"/>
      <c r="CK669" s="109"/>
      <c r="CL669" s="109"/>
      <c r="CM669" s="109"/>
      <c r="CN669" s="109"/>
      <c r="CO669" s="109"/>
      <c r="CP669" s="109"/>
    </row>
    <row r="670" ht="15.75" customHeight="1">
      <c r="A670" s="68"/>
    </row>
    <row r="671" ht="15.75" customHeight="1">
      <c r="A671" s="81"/>
    </row>
    <row r="672" ht="15.75" customHeight="1">
      <c r="A672" s="84"/>
    </row>
    <row r="673" spans="1:94" ht="15.75" customHeight="1">
      <c r="A673" s="135" t="s">
        <v>863</v>
      </c>
      <c r="B673" s="135"/>
      <c r="C673" s="135"/>
      <c r="D673" s="135"/>
      <c r="E673" s="135"/>
      <c r="F673" s="135"/>
      <c r="G673" s="135"/>
      <c r="H673" s="138" t="s">
        <v>1213</v>
      </c>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138"/>
      <c r="AK673" s="138"/>
      <c r="AL673" s="138"/>
      <c r="AM673" s="138"/>
      <c r="AN673" s="136" t="s">
        <v>854</v>
      </c>
      <c r="AO673" s="136"/>
      <c r="AP673" s="136"/>
      <c r="AQ673" s="136"/>
      <c r="AR673" s="136"/>
      <c r="AS673" s="136"/>
      <c r="AT673" s="136"/>
      <c r="AU673" s="136"/>
      <c r="AV673" s="136"/>
      <c r="AW673" s="136"/>
      <c r="AX673" s="136"/>
      <c r="AY673" s="136"/>
      <c r="AZ673" s="136"/>
      <c r="BA673" s="136"/>
      <c r="BB673" s="136"/>
      <c r="BC673" s="136"/>
      <c r="BD673" s="136"/>
      <c r="BE673" s="136"/>
      <c r="BF673" s="136"/>
      <c r="BG673" s="136"/>
      <c r="BH673" s="136"/>
      <c r="BI673" s="136"/>
      <c r="BJ673" s="136"/>
      <c r="BK673" s="136"/>
      <c r="BL673" s="136"/>
      <c r="BM673" s="136"/>
      <c r="BN673" s="136"/>
      <c r="BO673" s="136"/>
      <c r="BP673" s="136"/>
      <c r="BQ673" s="136"/>
      <c r="BR673" s="136"/>
      <c r="BS673" s="136"/>
      <c r="BT673" s="136"/>
      <c r="BU673" s="136"/>
      <c r="BV673" s="136"/>
      <c r="BW673" s="136"/>
      <c r="BX673" s="136"/>
      <c r="BY673" s="136"/>
      <c r="BZ673" s="136"/>
      <c r="CA673" s="103" t="s">
        <v>855</v>
      </c>
      <c r="CB673" s="103"/>
      <c r="CC673" s="103"/>
      <c r="CD673" s="103"/>
      <c r="CE673" s="103"/>
      <c r="CF673" s="103"/>
      <c r="CG673" s="103"/>
      <c r="CH673" s="103"/>
      <c r="CI673" s="103"/>
      <c r="CJ673" s="103"/>
      <c r="CK673" s="103"/>
      <c r="CL673" s="103"/>
      <c r="CM673" s="103"/>
      <c r="CN673" s="103"/>
      <c r="CO673" s="103"/>
      <c r="CP673" s="103"/>
    </row>
    <row r="674" spans="1:94" ht="25.5" customHeight="1">
      <c r="A674" s="135"/>
      <c r="B674" s="135"/>
      <c r="C674" s="135"/>
      <c r="D674" s="135"/>
      <c r="E674" s="135"/>
      <c r="F674" s="135"/>
      <c r="G674" s="135"/>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29" t="s">
        <v>1201</v>
      </c>
      <c r="AO674" s="129"/>
      <c r="AP674" s="129"/>
      <c r="AQ674" s="129"/>
      <c r="AR674" s="129"/>
      <c r="AS674" s="129"/>
      <c r="AT674" s="129"/>
      <c r="AU674" s="129"/>
      <c r="AV674" s="129"/>
      <c r="AW674" s="129"/>
      <c r="AX674" s="129"/>
      <c r="AY674" s="129"/>
      <c r="AZ674" s="129"/>
      <c r="BA674" s="129"/>
      <c r="BB674" s="129"/>
      <c r="BC674" s="129"/>
      <c r="BD674" s="129"/>
      <c r="BE674" s="129"/>
      <c r="BF674" s="129"/>
      <c r="BG674" s="129"/>
      <c r="BH674" s="129"/>
      <c r="BI674" s="129"/>
      <c r="BJ674" s="129"/>
      <c r="BK674" s="129" t="s">
        <v>1202</v>
      </c>
      <c r="BL674" s="129"/>
      <c r="BM674" s="129"/>
      <c r="BN674" s="129"/>
      <c r="BO674" s="129"/>
      <c r="BP674" s="129"/>
      <c r="BQ674" s="129"/>
      <c r="BR674" s="129"/>
      <c r="BS674" s="129"/>
      <c r="BT674" s="129"/>
      <c r="BU674" s="129"/>
      <c r="BV674" s="129"/>
      <c r="BW674" s="129"/>
      <c r="BX674" s="129"/>
      <c r="BY674" s="129"/>
      <c r="BZ674" s="129"/>
      <c r="CA674" s="103"/>
      <c r="CB674" s="103"/>
      <c r="CC674" s="103"/>
      <c r="CD674" s="103"/>
      <c r="CE674" s="103"/>
      <c r="CF674" s="103"/>
      <c r="CG674" s="103"/>
      <c r="CH674" s="103"/>
      <c r="CI674" s="103"/>
      <c r="CJ674" s="103"/>
      <c r="CK674" s="103"/>
      <c r="CL674" s="103"/>
      <c r="CM674" s="103"/>
      <c r="CN674" s="103"/>
      <c r="CO674" s="103"/>
      <c r="CP674" s="103"/>
    </row>
    <row r="675" spans="1:94" ht="15.75" customHeight="1">
      <c r="A675" s="116" t="s">
        <v>875</v>
      </c>
      <c r="B675" s="116"/>
      <c r="C675" s="116"/>
      <c r="D675" s="116"/>
      <c r="E675" s="116"/>
      <c r="F675" s="116"/>
      <c r="G675" s="116"/>
      <c r="H675" s="117" t="s">
        <v>1214</v>
      </c>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7"/>
      <c r="AL675" s="117"/>
      <c r="AM675" s="117"/>
      <c r="AN675" s="118">
        <v>0</v>
      </c>
      <c r="AO675" s="118"/>
      <c r="AP675" s="118"/>
      <c r="AQ675" s="118"/>
      <c r="AR675" s="118"/>
      <c r="AS675" s="118"/>
      <c r="AT675" s="118"/>
      <c r="AU675" s="118"/>
      <c r="AV675" s="118"/>
      <c r="AW675" s="118"/>
      <c r="AX675" s="118"/>
      <c r="AY675" s="118"/>
      <c r="AZ675" s="118"/>
      <c r="BA675" s="118"/>
      <c r="BB675" s="118"/>
      <c r="BC675" s="118"/>
      <c r="BD675" s="118"/>
      <c r="BE675" s="118"/>
      <c r="BF675" s="118"/>
      <c r="BG675" s="118"/>
      <c r="BH675" s="118"/>
      <c r="BI675" s="118"/>
      <c r="BJ675" s="118"/>
      <c r="BK675" s="118">
        <v>0</v>
      </c>
      <c r="BL675" s="118"/>
      <c r="BM675" s="118"/>
      <c r="BN675" s="118"/>
      <c r="BO675" s="118"/>
      <c r="BP675" s="118"/>
      <c r="BQ675" s="118"/>
      <c r="BR675" s="118"/>
      <c r="BS675" s="118"/>
      <c r="BT675" s="118"/>
      <c r="BU675" s="118"/>
      <c r="BV675" s="118"/>
      <c r="BW675" s="118"/>
      <c r="BX675" s="118"/>
      <c r="BY675" s="118"/>
      <c r="BZ675" s="118"/>
      <c r="CA675" s="119">
        <v>0</v>
      </c>
      <c r="CB675" s="119"/>
      <c r="CC675" s="119"/>
      <c r="CD675" s="119"/>
      <c r="CE675" s="119"/>
      <c r="CF675" s="119"/>
      <c r="CG675" s="119"/>
      <c r="CH675" s="119"/>
      <c r="CI675" s="119"/>
      <c r="CJ675" s="119"/>
      <c r="CK675" s="119"/>
      <c r="CL675" s="119"/>
      <c r="CM675" s="119"/>
      <c r="CN675" s="119"/>
      <c r="CO675" s="119"/>
      <c r="CP675" s="119"/>
    </row>
    <row r="676" spans="1:94" ht="15.75" customHeight="1">
      <c r="A676" s="112" t="s">
        <v>1204</v>
      </c>
      <c r="B676" s="112"/>
      <c r="C676" s="112"/>
      <c r="D676" s="112"/>
      <c r="E676" s="112"/>
      <c r="F676" s="112"/>
      <c r="G676" s="112"/>
      <c r="H676" s="113" t="s">
        <v>1215</v>
      </c>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3"/>
      <c r="AL676" s="113"/>
      <c r="AM676" s="113"/>
      <c r="AN676" s="114">
        <v>0</v>
      </c>
      <c r="AO676" s="114"/>
      <c r="AP676" s="114"/>
      <c r="AQ676" s="114"/>
      <c r="AR676" s="114"/>
      <c r="AS676" s="114"/>
      <c r="AT676" s="114"/>
      <c r="AU676" s="114"/>
      <c r="AV676" s="114"/>
      <c r="AW676" s="114"/>
      <c r="AX676" s="114"/>
      <c r="AY676" s="114"/>
      <c r="AZ676" s="114"/>
      <c r="BA676" s="114"/>
      <c r="BB676" s="114"/>
      <c r="BC676" s="114"/>
      <c r="BD676" s="114"/>
      <c r="BE676" s="114"/>
      <c r="BF676" s="114"/>
      <c r="BG676" s="114"/>
      <c r="BH676" s="114"/>
      <c r="BI676" s="114"/>
      <c r="BJ676" s="114"/>
      <c r="BK676" s="114">
        <v>0</v>
      </c>
      <c r="BL676" s="114"/>
      <c r="BM676" s="114"/>
      <c r="BN676" s="114"/>
      <c r="BO676" s="114"/>
      <c r="BP676" s="114"/>
      <c r="BQ676" s="114"/>
      <c r="BR676" s="114"/>
      <c r="BS676" s="114"/>
      <c r="BT676" s="114"/>
      <c r="BU676" s="114"/>
      <c r="BV676" s="114"/>
      <c r="BW676" s="114"/>
      <c r="BX676" s="114"/>
      <c r="BY676" s="114"/>
      <c r="BZ676" s="114"/>
      <c r="CA676" s="115">
        <v>0</v>
      </c>
      <c r="CB676" s="115"/>
      <c r="CC676" s="115"/>
      <c r="CD676" s="115"/>
      <c r="CE676" s="115"/>
      <c r="CF676" s="115"/>
      <c r="CG676" s="115"/>
      <c r="CH676" s="115"/>
      <c r="CI676" s="115"/>
      <c r="CJ676" s="115"/>
      <c r="CK676" s="115"/>
      <c r="CL676" s="115"/>
      <c r="CM676" s="115"/>
      <c r="CN676" s="115"/>
      <c r="CO676" s="115"/>
      <c r="CP676" s="115"/>
    </row>
    <row r="677" spans="1:94" ht="15.75" customHeight="1">
      <c r="A677" s="112" t="s">
        <v>1216</v>
      </c>
      <c r="B677" s="112"/>
      <c r="C677" s="112"/>
      <c r="D677" s="112"/>
      <c r="E677" s="112"/>
      <c r="F677" s="112"/>
      <c r="G677" s="112"/>
      <c r="H677" s="113" t="s">
        <v>1217</v>
      </c>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3"/>
      <c r="AL677" s="113"/>
      <c r="AM677" s="113"/>
      <c r="AN677" s="114">
        <v>0</v>
      </c>
      <c r="AO677" s="114"/>
      <c r="AP677" s="114"/>
      <c r="AQ677" s="114"/>
      <c r="AR677" s="114"/>
      <c r="AS677" s="114"/>
      <c r="AT677" s="114"/>
      <c r="AU677" s="114"/>
      <c r="AV677" s="114"/>
      <c r="AW677" s="114"/>
      <c r="AX677" s="114"/>
      <c r="AY677" s="114"/>
      <c r="AZ677" s="114"/>
      <c r="BA677" s="114"/>
      <c r="BB677" s="114"/>
      <c r="BC677" s="114"/>
      <c r="BD677" s="114"/>
      <c r="BE677" s="114"/>
      <c r="BF677" s="114"/>
      <c r="BG677" s="114"/>
      <c r="BH677" s="114"/>
      <c r="BI677" s="114"/>
      <c r="BJ677" s="114"/>
      <c r="BK677" s="114">
        <v>0</v>
      </c>
      <c r="BL677" s="114"/>
      <c r="BM677" s="114"/>
      <c r="BN677" s="114"/>
      <c r="BO677" s="114"/>
      <c r="BP677" s="114"/>
      <c r="BQ677" s="114"/>
      <c r="BR677" s="114"/>
      <c r="BS677" s="114"/>
      <c r="BT677" s="114"/>
      <c r="BU677" s="114"/>
      <c r="BV677" s="114"/>
      <c r="BW677" s="114"/>
      <c r="BX677" s="114"/>
      <c r="BY677" s="114"/>
      <c r="BZ677" s="114"/>
      <c r="CA677" s="115">
        <v>0</v>
      </c>
      <c r="CB677" s="115"/>
      <c r="CC677" s="115"/>
      <c r="CD677" s="115"/>
      <c r="CE677" s="115"/>
      <c r="CF677" s="115"/>
      <c r="CG677" s="115"/>
      <c r="CH677" s="115"/>
      <c r="CI677" s="115"/>
      <c r="CJ677" s="115"/>
      <c r="CK677" s="115"/>
      <c r="CL677" s="115"/>
      <c r="CM677" s="115"/>
      <c r="CN677" s="115"/>
      <c r="CO677" s="115"/>
      <c r="CP677" s="115"/>
    </row>
    <row r="678" spans="1:94" ht="15.75" customHeight="1">
      <c r="A678" s="112" t="s">
        <v>1218</v>
      </c>
      <c r="B678" s="112"/>
      <c r="C678" s="112"/>
      <c r="D678" s="112"/>
      <c r="E678" s="112"/>
      <c r="F678" s="112"/>
      <c r="G678" s="112"/>
      <c r="H678" s="113" t="s">
        <v>1219</v>
      </c>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3"/>
      <c r="AL678" s="113"/>
      <c r="AM678" s="113"/>
      <c r="AN678" s="114">
        <v>0</v>
      </c>
      <c r="AO678" s="114"/>
      <c r="AP678" s="114"/>
      <c r="AQ678" s="114"/>
      <c r="AR678" s="114"/>
      <c r="AS678" s="114"/>
      <c r="AT678" s="114"/>
      <c r="AU678" s="114"/>
      <c r="AV678" s="114"/>
      <c r="AW678" s="114"/>
      <c r="AX678" s="114"/>
      <c r="AY678" s="114"/>
      <c r="AZ678" s="114"/>
      <c r="BA678" s="114"/>
      <c r="BB678" s="114"/>
      <c r="BC678" s="114"/>
      <c r="BD678" s="114"/>
      <c r="BE678" s="114"/>
      <c r="BF678" s="114"/>
      <c r="BG678" s="114"/>
      <c r="BH678" s="114"/>
      <c r="BI678" s="114"/>
      <c r="BJ678" s="114"/>
      <c r="BK678" s="114">
        <v>0</v>
      </c>
      <c r="BL678" s="114"/>
      <c r="BM678" s="114"/>
      <c r="BN678" s="114"/>
      <c r="BO678" s="114"/>
      <c r="BP678" s="114"/>
      <c r="BQ678" s="114"/>
      <c r="BR678" s="114"/>
      <c r="BS678" s="114"/>
      <c r="BT678" s="114"/>
      <c r="BU678" s="114"/>
      <c r="BV678" s="114"/>
      <c r="BW678" s="114"/>
      <c r="BX678" s="114"/>
      <c r="BY678" s="114"/>
      <c r="BZ678" s="114"/>
      <c r="CA678" s="115">
        <v>0</v>
      </c>
      <c r="CB678" s="115"/>
      <c r="CC678" s="115"/>
      <c r="CD678" s="115"/>
      <c r="CE678" s="115"/>
      <c r="CF678" s="115"/>
      <c r="CG678" s="115"/>
      <c r="CH678" s="115"/>
      <c r="CI678" s="115"/>
      <c r="CJ678" s="115"/>
      <c r="CK678" s="115"/>
      <c r="CL678" s="115"/>
      <c r="CM678" s="115"/>
      <c r="CN678" s="115"/>
      <c r="CO678" s="115"/>
      <c r="CP678" s="115"/>
    </row>
    <row r="679" spans="1:94" ht="15.75" customHeight="1">
      <c r="A679" s="112" t="s">
        <v>1220</v>
      </c>
      <c r="B679" s="112"/>
      <c r="C679" s="112"/>
      <c r="D679" s="112"/>
      <c r="E679" s="112"/>
      <c r="F679" s="112"/>
      <c r="G679" s="112"/>
      <c r="H679" s="113" t="s">
        <v>1221</v>
      </c>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4">
        <v>0</v>
      </c>
      <c r="AO679" s="114"/>
      <c r="AP679" s="114"/>
      <c r="AQ679" s="114"/>
      <c r="AR679" s="114"/>
      <c r="AS679" s="114"/>
      <c r="AT679" s="114"/>
      <c r="AU679" s="114"/>
      <c r="AV679" s="114"/>
      <c r="AW679" s="114"/>
      <c r="AX679" s="114"/>
      <c r="AY679" s="114"/>
      <c r="AZ679" s="114"/>
      <c r="BA679" s="114"/>
      <c r="BB679" s="114"/>
      <c r="BC679" s="114"/>
      <c r="BD679" s="114"/>
      <c r="BE679" s="114"/>
      <c r="BF679" s="114"/>
      <c r="BG679" s="114"/>
      <c r="BH679" s="114"/>
      <c r="BI679" s="114"/>
      <c r="BJ679" s="114"/>
      <c r="BK679" s="114">
        <v>0</v>
      </c>
      <c r="BL679" s="114"/>
      <c r="BM679" s="114"/>
      <c r="BN679" s="114"/>
      <c r="BO679" s="114"/>
      <c r="BP679" s="114"/>
      <c r="BQ679" s="114"/>
      <c r="BR679" s="114"/>
      <c r="BS679" s="114"/>
      <c r="BT679" s="114"/>
      <c r="BU679" s="114"/>
      <c r="BV679" s="114"/>
      <c r="BW679" s="114"/>
      <c r="BX679" s="114"/>
      <c r="BY679" s="114"/>
      <c r="BZ679" s="114"/>
      <c r="CA679" s="115">
        <v>0</v>
      </c>
      <c r="CB679" s="115"/>
      <c r="CC679" s="115"/>
      <c r="CD679" s="115"/>
      <c r="CE679" s="115"/>
      <c r="CF679" s="115"/>
      <c r="CG679" s="115"/>
      <c r="CH679" s="115"/>
      <c r="CI679" s="115"/>
      <c r="CJ679" s="115"/>
      <c r="CK679" s="115"/>
      <c r="CL679" s="115"/>
      <c r="CM679" s="115"/>
      <c r="CN679" s="115"/>
      <c r="CO679" s="115"/>
      <c r="CP679" s="115"/>
    </row>
    <row r="680" spans="1:94" ht="15.75" customHeight="1">
      <c r="A680" s="112" t="s">
        <v>1222</v>
      </c>
      <c r="B680" s="112"/>
      <c r="C680" s="112"/>
      <c r="D680" s="112"/>
      <c r="E680" s="112"/>
      <c r="F680" s="112"/>
      <c r="G680" s="112"/>
      <c r="H680" s="113" t="s">
        <v>1223</v>
      </c>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3"/>
      <c r="AL680" s="113"/>
      <c r="AM680" s="113"/>
      <c r="AN680" s="114">
        <v>0</v>
      </c>
      <c r="AO680" s="114"/>
      <c r="AP680" s="114"/>
      <c r="AQ680" s="114"/>
      <c r="AR680" s="114"/>
      <c r="AS680" s="114"/>
      <c r="AT680" s="114"/>
      <c r="AU680" s="114"/>
      <c r="AV680" s="114"/>
      <c r="AW680" s="114"/>
      <c r="AX680" s="114"/>
      <c r="AY680" s="114"/>
      <c r="AZ680" s="114"/>
      <c r="BA680" s="114"/>
      <c r="BB680" s="114"/>
      <c r="BC680" s="114"/>
      <c r="BD680" s="114"/>
      <c r="BE680" s="114"/>
      <c r="BF680" s="114"/>
      <c r="BG680" s="114"/>
      <c r="BH680" s="114"/>
      <c r="BI680" s="114"/>
      <c r="BJ680" s="114"/>
      <c r="BK680" s="114">
        <v>0</v>
      </c>
      <c r="BL680" s="114"/>
      <c r="BM680" s="114"/>
      <c r="BN680" s="114"/>
      <c r="BO680" s="114"/>
      <c r="BP680" s="114"/>
      <c r="BQ680" s="114"/>
      <c r="BR680" s="114"/>
      <c r="BS680" s="114"/>
      <c r="BT680" s="114"/>
      <c r="BU680" s="114"/>
      <c r="BV680" s="114"/>
      <c r="BW680" s="114"/>
      <c r="BX680" s="114"/>
      <c r="BY680" s="114"/>
      <c r="BZ680" s="114"/>
      <c r="CA680" s="115">
        <v>0</v>
      </c>
      <c r="CB680" s="115"/>
      <c r="CC680" s="115"/>
      <c r="CD680" s="115"/>
      <c r="CE680" s="115"/>
      <c r="CF680" s="115"/>
      <c r="CG680" s="115"/>
      <c r="CH680" s="115"/>
      <c r="CI680" s="115"/>
      <c r="CJ680" s="115"/>
      <c r="CK680" s="115"/>
      <c r="CL680" s="115"/>
      <c r="CM680" s="115"/>
      <c r="CN680" s="115"/>
      <c r="CO680" s="115"/>
      <c r="CP680" s="115"/>
    </row>
    <row r="681" spans="1:94" ht="15.75" customHeight="1">
      <c r="A681" s="106"/>
      <c r="B681" s="106"/>
      <c r="C681" s="106"/>
      <c r="D681" s="106"/>
      <c r="E681" s="106"/>
      <c r="F681" s="106"/>
      <c r="G681" s="106"/>
      <c r="H681" s="107" t="s">
        <v>844</v>
      </c>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7"/>
      <c r="AL681" s="107"/>
      <c r="AM681" s="107"/>
      <c r="AN681" s="108">
        <v>0</v>
      </c>
      <c r="AO681" s="108"/>
      <c r="AP681" s="108"/>
      <c r="AQ681" s="108"/>
      <c r="AR681" s="108"/>
      <c r="AS681" s="108"/>
      <c r="AT681" s="108"/>
      <c r="AU681" s="108"/>
      <c r="AV681" s="108"/>
      <c r="AW681" s="108"/>
      <c r="AX681" s="108"/>
      <c r="AY681" s="108"/>
      <c r="AZ681" s="108"/>
      <c r="BA681" s="108"/>
      <c r="BB681" s="108"/>
      <c r="BC681" s="108"/>
      <c r="BD681" s="108"/>
      <c r="BE681" s="108"/>
      <c r="BF681" s="108"/>
      <c r="BG681" s="108"/>
      <c r="BH681" s="108"/>
      <c r="BI681" s="108"/>
      <c r="BJ681" s="108"/>
      <c r="BK681" s="108">
        <v>0</v>
      </c>
      <c r="BL681" s="108"/>
      <c r="BM681" s="108"/>
      <c r="BN681" s="108"/>
      <c r="BO681" s="108"/>
      <c r="BP681" s="108"/>
      <c r="BQ681" s="108"/>
      <c r="BR681" s="108"/>
      <c r="BS681" s="108"/>
      <c r="BT681" s="108"/>
      <c r="BU681" s="108"/>
      <c r="BV681" s="108"/>
      <c r="BW681" s="108"/>
      <c r="BX681" s="108"/>
      <c r="BY681" s="108"/>
      <c r="BZ681" s="108"/>
      <c r="CA681" s="109">
        <v>0</v>
      </c>
      <c r="CB681" s="109"/>
      <c r="CC681" s="109"/>
      <c r="CD681" s="109"/>
      <c r="CE681" s="109"/>
      <c r="CF681" s="109"/>
      <c r="CG681" s="109"/>
      <c r="CH681" s="109"/>
      <c r="CI681" s="109"/>
      <c r="CJ681" s="109"/>
      <c r="CK681" s="109"/>
      <c r="CL681" s="109"/>
      <c r="CM681" s="109"/>
      <c r="CN681" s="109"/>
      <c r="CO681" s="109"/>
      <c r="CP681" s="109"/>
    </row>
    <row r="682" ht="15.75" customHeight="1">
      <c r="A682" s="81"/>
    </row>
    <row r="683" ht="15.75" customHeight="1">
      <c r="A683" s="59"/>
    </row>
    <row r="684" spans="1:93" ht="15.75" customHeight="1">
      <c r="A684" s="135" t="s">
        <v>863</v>
      </c>
      <c r="B684" s="135"/>
      <c r="C684" s="135"/>
      <c r="D684" s="135"/>
      <c r="E684" s="135"/>
      <c r="F684" s="135"/>
      <c r="G684" s="135"/>
      <c r="H684" s="138" t="s">
        <v>1224</v>
      </c>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38"/>
      <c r="AO684" s="138"/>
      <c r="AP684" s="136" t="s">
        <v>854</v>
      </c>
      <c r="AQ684" s="136"/>
      <c r="AR684" s="136"/>
      <c r="AS684" s="136"/>
      <c r="AT684" s="136"/>
      <c r="AU684" s="136"/>
      <c r="AV684" s="136"/>
      <c r="AW684" s="136"/>
      <c r="AX684" s="136"/>
      <c r="AY684" s="136"/>
      <c r="AZ684" s="136"/>
      <c r="BA684" s="136"/>
      <c r="BB684" s="136"/>
      <c r="BC684" s="136"/>
      <c r="BD684" s="136"/>
      <c r="BE684" s="136"/>
      <c r="BF684" s="136"/>
      <c r="BG684" s="136"/>
      <c r="BH684" s="136"/>
      <c r="BI684" s="136"/>
      <c r="BJ684" s="136"/>
      <c r="BK684" s="136"/>
      <c r="BL684" s="136"/>
      <c r="BM684" s="136"/>
      <c r="BN684" s="136"/>
      <c r="BO684" s="136"/>
      <c r="BP684" s="136"/>
      <c r="BQ684" s="136"/>
      <c r="BR684" s="136"/>
      <c r="BS684" s="136"/>
      <c r="BT684" s="136"/>
      <c r="BU684" s="136"/>
      <c r="BV684" s="136"/>
      <c r="BW684" s="136"/>
      <c r="BX684" s="136"/>
      <c r="BY684" s="136"/>
      <c r="BZ684" s="136"/>
      <c r="CA684" s="136"/>
      <c r="CB684" s="136"/>
      <c r="CC684" s="136"/>
      <c r="CD684" s="103" t="s">
        <v>855</v>
      </c>
      <c r="CE684" s="103"/>
      <c r="CF684" s="103"/>
      <c r="CG684" s="103"/>
      <c r="CH684" s="103"/>
      <c r="CI684" s="103"/>
      <c r="CJ684" s="103"/>
      <c r="CK684" s="103"/>
      <c r="CL684" s="103"/>
      <c r="CM684" s="103"/>
      <c r="CN684" s="103"/>
      <c r="CO684" s="103"/>
    </row>
    <row r="685" spans="1:93" ht="25.5" customHeight="1">
      <c r="A685" s="135"/>
      <c r="B685" s="135"/>
      <c r="C685" s="135"/>
      <c r="D685" s="135"/>
      <c r="E685" s="135"/>
      <c r="F685" s="135"/>
      <c r="G685" s="135"/>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38"/>
      <c r="AO685" s="138"/>
      <c r="AP685" s="129" t="s">
        <v>1201</v>
      </c>
      <c r="AQ685" s="129"/>
      <c r="AR685" s="129"/>
      <c r="AS685" s="129"/>
      <c r="AT685" s="129"/>
      <c r="AU685" s="129"/>
      <c r="AV685" s="129"/>
      <c r="AW685" s="129"/>
      <c r="AX685" s="129"/>
      <c r="AY685" s="129"/>
      <c r="AZ685" s="129"/>
      <c r="BA685" s="129"/>
      <c r="BB685" s="129"/>
      <c r="BC685" s="129"/>
      <c r="BD685" s="129"/>
      <c r="BE685" s="129"/>
      <c r="BF685" s="129"/>
      <c r="BG685" s="129"/>
      <c r="BH685" s="129"/>
      <c r="BI685" s="129"/>
      <c r="BJ685" s="129"/>
      <c r="BK685" s="129"/>
      <c r="BL685" s="129"/>
      <c r="BM685" s="129" t="s">
        <v>1202</v>
      </c>
      <c r="BN685" s="129"/>
      <c r="BO685" s="129"/>
      <c r="BP685" s="129"/>
      <c r="BQ685" s="129"/>
      <c r="BR685" s="129"/>
      <c r="BS685" s="129"/>
      <c r="BT685" s="129"/>
      <c r="BU685" s="129"/>
      <c r="BV685" s="129"/>
      <c r="BW685" s="129"/>
      <c r="BX685" s="129"/>
      <c r="BY685" s="129"/>
      <c r="BZ685" s="129"/>
      <c r="CA685" s="129"/>
      <c r="CB685" s="129"/>
      <c r="CC685" s="129"/>
      <c r="CD685" s="103"/>
      <c r="CE685" s="103"/>
      <c r="CF685" s="103"/>
      <c r="CG685" s="103"/>
      <c r="CH685" s="103"/>
      <c r="CI685" s="103"/>
      <c r="CJ685" s="103"/>
      <c r="CK685" s="103"/>
      <c r="CL685" s="103"/>
      <c r="CM685" s="103"/>
      <c r="CN685" s="103"/>
      <c r="CO685" s="103"/>
    </row>
    <row r="686" spans="1:93" ht="15.75" customHeight="1">
      <c r="A686" s="112" t="s">
        <v>875</v>
      </c>
      <c r="B686" s="112"/>
      <c r="C686" s="112"/>
      <c r="D686" s="112"/>
      <c r="E686" s="112"/>
      <c r="F686" s="112"/>
      <c r="G686" s="112"/>
      <c r="H686" s="113" t="s">
        <v>1225</v>
      </c>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3"/>
      <c r="AL686" s="113"/>
      <c r="AM686" s="113"/>
      <c r="AN686" s="113"/>
      <c r="AO686" s="113"/>
      <c r="AP686" s="114">
        <v>0</v>
      </c>
      <c r="AQ686" s="114"/>
      <c r="AR686" s="114"/>
      <c r="AS686" s="114"/>
      <c r="AT686" s="114"/>
      <c r="AU686" s="114"/>
      <c r="AV686" s="114"/>
      <c r="AW686" s="114"/>
      <c r="AX686" s="114"/>
      <c r="AY686" s="114"/>
      <c r="AZ686" s="114"/>
      <c r="BA686" s="114"/>
      <c r="BB686" s="114"/>
      <c r="BC686" s="114"/>
      <c r="BD686" s="114"/>
      <c r="BE686" s="114"/>
      <c r="BF686" s="114"/>
      <c r="BG686" s="114"/>
      <c r="BH686" s="114"/>
      <c r="BI686" s="114"/>
      <c r="BJ686" s="114"/>
      <c r="BK686" s="114"/>
      <c r="BL686" s="114"/>
      <c r="BM686" s="114">
        <v>0</v>
      </c>
      <c r="BN686" s="114"/>
      <c r="BO686" s="114"/>
      <c r="BP686" s="114"/>
      <c r="BQ686" s="114"/>
      <c r="BR686" s="114"/>
      <c r="BS686" s="114"/>
      <c r="BT686" s="114"/>
      <c r="BU686" s="114"/>
      <c r="BV686" s="114"/>
      <c r="BW686" s="114"/>
      <c r="BX686" s="114"/>
      <c r="BY686" s="114"/>
      <c r="BZ686" s="114"/>
      <c r="CA686" s="114"/>
      <c r="CB686" s="114"/>
      <c r="CC686" s="114"/>
      <c r="CD686" s="115">
        <v>0</v>
      </c>
      <c r="CE686" s="115"/>
      <c r="CF686" s="115"/>
      <c r="CG686" s="115"/>
      <c r="CH686" s="115"/>
      <c r="CI686" s="115"/>
      <c r="CJ686" s="115"/>
      <c r="CK686" s="115"/>
      <c r="CL686" s="115"/>
      <c r="CM686" s="115"/>
      <c r="CN686" s="115"/>
      <c r="CO686" s="115"/>
    </row>
    <row r="687" spans="1:93" ht="15.75" customHeight="1">
      <c r="A687" s="112" t="s">
        <v>1204</v>
      </c>
      <c r="B687" s="112"/>
      <c r="C687" s="112"/>
      <c r="D687" s="112"/>
      <c r="E687" s="112"/>
      <c r="F687" s="112"/>
      <c r="G687" s="112"/>
      <c r="H687" s="113" t="s">
        <v>1226</v>
      </c>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3"/>
      <c r="AL687" s="113"/>
      <c r="AM687" s="113"/>
      <c r="AN687" s="113"/>
      <c r="AO687" s="113"/>
      <c r="AP687" s="114">
        <v>0</v>
      </c>
      <c r="AQ687" s="114"/>
      <c r="AR687" s="114"/>
      <c r="AS687" s="114"/>
      <c r="AT687" s="114"/>
      <c r="AU687" s="114"/>
      <c r="AV687" s="114"/>
      <c r="AW687" s="114"/>
      <c r="AX687" s="114"/>
      <c r="AY687" s="114"/>
      <c r="AZ687" s="114"/>
      <c r="BA687" s="114"/>
      <c r="BB687" s="114"/>
      <c r="BC687" s="114"/>
      <c r="BD687" s="114"/>
      <c r="BE687" s="114"/>
      <c r="BF687" s="114"/>
      <c r="BG687" s="114"/>
      <c r="BH687" s="114"/>
      <c r="BI687" s="114"/>
      <c r="BJ687" s="114"/>
      <c r="BK687" s="114"/>
      <c r="BL687" s="114"/>
      <c r="BM687" s="114">
        <v>0</v>
      </c>
      <c r="BN687" s="114"/>
      <c r="BO687" s="114"/>
      <c r="BP687" s="114"/>
      <c r="BQ687" s="114"/>
      <c r="BR687" s="114"/>
      <c r="BS687" s="114"/>
      <c r="BT687" s="114"/>
      <c r="BU687" s="114"/>
      <c r="BV687" s="114"/>
      <c r="BW687" s="114"/>
      <c r="BX687" s="114"/>
      <c r="BY687" s="114"/>
      <c r="BZ687" s="114"/>
      <c r="CA687" s="114"/>
      <c r="CB687" s="114"/>
      <c r="CC687" s="114"/>
      <c r="CD687" s="115">
        <v>0</v>
      </c>
      <c r="CE687" s="115"/>
      <c r="CF687" s="115"/>
      <c r="CG687" s="115"/>
      <c r="CH687" s="115"/>
      <c r="CI687" s="115"/>
      <c r="CJ687" s="115"/>
      <c r="CK687" s="115"/>
      <c r="CL687" s="115"/>
      <c r="CM687" s="115"/>
      <c r="CN687" s="115"/>
      <c r="CO687" s="115"/>
    </row>
    <row r="688" spans="1:93" ht="15.75" customHeight="1">
      <c r="A688" s="112" t="s">
        <v>1216</v>
      </c>
      <c r="B688" s="112"/>
      <c r="C688" s="112"/>
      <c r="D688" s="112"/>
      <c r="E688" s="112"/>
      <c r="F688" s="112"/>
      <c r="G688" s="112"/>
      <c r="H688" s="113" t="s">
        <v>1227</v>
      </c>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3"/>
      <c r="AL688" s="113"/>
      <c r="AM688" s="113"/>
      <c r="AN688" s="113"/>
      <c r="AO688" s="113"/>
      <c r="AP688" s="114">
        <v>0</v>
      </c>
      <c r="AQ688" s="114"/>
      <c r="AR688" s="114"/>
      <c r="AS688" s="114"/>
      <c r="AT688" s="114"/>
      <c r="AU688" s="114"/>
      <c r="AV688" s="114"/>
      <c r="AW688" s="114"/>
      <c r="AX688" s="114"/>
      <c r="AY688" s="114"/>
      <c r="AZ688" s="114"/>
      <c r="BA688" s="114"/>
      <c r="BB688" s="114"/>
      <c r="BC688" s="114"/>
      <c r="BD688" s="114"/>
      <c r="BE688" s="114"/>
      <c r="BF688" s="114"/>
      <c r="BG688" s="114"/>
      <c r="BH688" s="114"/>
      <c r="BI688" s="114"/>
      <c r="BJ688" s="114"/>
      <c r="BK688" s="114"/>
      <c r="BL688" s="114"/>
      <c r="BM688" s="114">
        <v>0</v>
      </c>
      <c r="BN688" s="114"/>
      <c r="BO688" s="114"/>
      <c r="BP688" s="114"/>
      <c r="BQ688" s="114"/>
      <c r="BR688" s="114"/>
      <c r="BS688" s="114"/>
      <c r="BT688" s="114"/>
      <c r="BU688" s="114"/>
      <c r="BV688" s="114"/>
      <c r="BW688" s="114"/>
      <c r="BX688" s="114"/>
      <c r="BY688" s="114"/>
      <c r="BZ688" s="114"/>
      <c r="CA688" s="114"/>
      <c r="CB688" s="114"/>
      <c r="CC688" s="114"/>
      <c r="CD688" s="115">
        <v>0</v>
      </c>
      <c r="CE688" s="115"/>
      <c r="CF688" s="115"/>
      <c r="CG688" s="115"/>
      <c r="CH688" s="115"/>
      <c r="CI688" s="115"/>
      <c r="CJ688" s="115"/>
      <c r="CK688" s="115"/>
      <c r="CL688" s="115"/>
      <c r="CM688" s="115"/>
      <c r="CN688" s="115"/>
      <c r="CO688" s="115"/>
    </row>
    <row r="689" spans="1:93" ht="15.75" customHeight="1">
      <c r="A689" s="112" t="s">
        <v>876</v>
      </c>
      <c r="B689" s="112"/>
      <c r="C689" s="112"/>
      <c r="D689" s="112"/>
      <c r="E689" s="112"/>
      <c r="F689" s="112"/>
      <c r="G689" s="112"/>
      <c r="H689" s="113" t="s">
        <v>1228</v>
      </c>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3"/>
      <c r="AL689" s="113"/>
      <c r="AM689" s="113"/>
      <c r="AN689" s="113"/>
      <c r="AO689" s="113"/>
      <c r="AP689" s="114">
        <v>0</v>
      </c>
      <c r="AQ689" s="114"/>
      <c r="AR689" s="114"/>
      <c r="AS689" s="114"/>
      <c r="AT689" s="114"/>
      <c r="AU689" s="114"/>
      <c r="AV689" s="114"/>
      <c r="AW689" s="114"/>
      <c r="AX689" s="114"/>
      <c r="AY689" s="114"/>
      <c r="AZ689" s="114"/>
      <c r="BA689" s="114"/>
      <c r="BB689" s="114"/>
      <c r="BC689" s="114"/>
      <c r="BD689" s="114"/>
      <c r="BE689" s="114"/>
      <c r="BF689" s="114"/>
      <c r="BG689" s="114"/>
      <c r="BH689" s="114"/>
      <c r="BI689" s="114"/>
      <c r="BJ689" s="114"/>
      <c r="BK689" s="114"/>
      <c r="BL689" s="114"/>
      <c r="BM689" s="114">
        <v>0</v>
      </c>
      <c r="BN689" s="114"/>
      <c r="BO689" s="114"/>
      <c r="BP689" s="114"/>
      <c r="BQ689" s="114"/>
      <c r="BR689" s="114"/>
      <c r="BS689" s="114"/>
      <c r="BT689" s="114"/>
      <c r="BU689" s="114"/>
      <c r="BV689" s="114"/>
      <c r="BW689" s="114"/>
      <c r="BX689" s="114"/>
      <c r="BY689" s="114"/>
      <c r="BZ689" s="114"/>
      <c r="CA689" s="114"/>
      <c r="CB689" s="114"/>
      <c r="CC689" s="114"/>
      <c r="CD689" s="115">
        <v>0</v>
      </c>
      <c r="CE689" s="115"/>
      <c r="CF689" s="115"/>
      <c r="CG689" s="115"/>
      <c r="CH689" s="115"/>
      <c r="CI689" s="115"/>
      <c r="CJ689" s="115"/>
      <c r="CK689" s="115"/>
      <c r="CL689" s="115"/>
      <c r="CM689" s="115"/>
      <c r="CN689" s="115"/>
      <c r="CO689" s="115"/>
    </row>
    <row r="690" spans="1:93" ht="15.75" customHeight="1">
      <c r="A690" s="112" t="s">
        <v>889</v>
      </c>
      <c r="B690" s="112"/>
      <c r="C690" s="112"/>
      <c r="D690" s="112"/>
      <c r="E690" s="112"/>
      <c r="F690" s="112"/>
      <c r="G690" s="112"/>
      <c r="H690" s="113" t="s">
        <v>1229</v>
      </c>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3"/>
      <c r="AL690" s="113"/>
      <c r="AM690" s="113"/>
      <c r="AN690" s="113"/>
      <c r="AO690" s="113"/>
      <c r="AP690" s="114">
        <v>0</v>
      </c>
      <c r="AQ690" s="114"/>
      <c r="AR690" s="114"/>
      <c r="AS690" s="114"/>
      <c r="AT690" s="114"/>
      <c r="AU690" s="114"/>
      <c r="AV690" s="114"/>
      <c r="AW690" s="114"/>
      <c r="AX690" s="114"/>
      <c r="AY690" s="114"/>
      <c r="AZ690" s="114"/>
      <c r="BA690" s="114"/>
      <c r="BB690" s="114"/>
      <c r="BC690" s="114"/>
      <c r="BD690" s="114"/>
      <c r="BE690" s="114"/>
      <c r="BF690" s="114"/>
      <c r="BG690" s="114"/>
      <c r="BH690" s="114"/>
      <c r="BI690" s="114"/>
      <c r="BJ690" s="114"/>
      <c r="BK690" s="114"/>
      <c r="BL690" s="114"/>
      <c r="BM690" s="114">
        <v>0</v>
      </c>
      <c r="BN690" s="114"/>
      <c r="BO690" s="114"/>
      <c r="BP690" s="114"/>
      <c r="BQ690" s="114"/>
      <c r="BR690" s="114"/>
      <c r="BS690" s="114"/>
      <c r="BT690" s="114"/>
      <c r="BU690" s="114"/>
      <c r="BV690" s="114"/>
      <c r="BW690" s="114"/>
      <c r="BX690" s="114"/>
      <c r="BY690" s="114"/>
      <c r="BZ690" s="114"/>
      <c r="CA690" s="114"/>
      <c r="CB690" s="114"/>
      <c r="CC690" s="114"/>
      <c r="CD690" s="115">
        <v>0</v>
      </c>
      <c r="CE690" s="115"/>
      <c r="CF690" s="115"/>
      <c r="CG690" s="115"/>
      <c r="CH690" s="115"/>
      <c r="CI690" s="115"/>
      <c r="CJ690" s="115"/>
      <c r="CK690" s="115"/>
      <c r="CL690" s="115"/>
      <c r="CM690" s="115"/>
      <c r="CN690" s="115"/>
      <c r="CO690" s="115"/>
    </row>
    <row r="691" spans="1:93" ht="15.75" customHeight="1">
      <c r="A691" s="112" t="s">
        <v>904</v>
      </c>
      <c r="B691" s="112"/>
      <c r="C691" s="112"/>
      <c r="D691" s="112"/>
      <c r="E691" s="112"/>
      <c r="F691" s="112"/>
      <c r="G691" s="112"/>
      <c r="H691" s="113" t="s">
        <v>1230</v>
      </c>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3"/>
      <c r="AL691" s="113"/>
      <c r="AM691" s="113"/>
      <c r="AN691" s="113"/>
      <c r="AO691" s="113"/>
      <c r="AP691" s="114">
        <v>19996694</v>
      </c>
      <c r="AQ691" s="114"/>
      <c r="AR691" s="114"/>
      <c r="AS691" s="114"/>
      <c r="AT691" s="114"/>
      <c r="AU691" s="114"/>
      <c r="AV691" s="114"/>
      <c r="AW691" s="114"/>
      <c r="AX691" s="114"/>
      <c r="AY691" s="114"/>
      <c r="AZ691" s="114"/>
      <c r="BA691" s="114"/>
      <c r="BB691" s="114"/>
      <c r="BC691" s="114"/>
      <c r="BD691" s="114"/>
      <c r="BE691" s="114"/>
      <c r="BF691" s="114"/>
      <c r="BG691" s="114"/>
      <c r="BH691" s="114"/>
      <c r="BI691" s="114"/>
      <c r="BJ691" s="114"/>
      <c r="BK691" s="114"/>
      <c r="BL691" s="114"/>
      <c r="BM691" s="114">
        <f>AP691</f>
        <v>19996694</v>
      </c>
      <c r="BN691" s="114"/>
      <c r="BO691" s="114"/>
      <c r="BP691" s="114"/>
      <c r="BQ691" s="114"/>
      <c r="BR691" s="114"/>
      <c r="BS691" s="114"/>
      <c r="BT691" s="114"/>
      <c r="BU691" s="114"/>
      <c r="BV691" s="114"/>
      <c r="BW691" s="114"/>
      <c r="BX691" s="114"/>
      <c r="BY691" s="114"/>
      <c r="BZ691" s="114"/>
      <c r="CA691" s="114"/>
      <c r="CB691" s="114"/>
      <c r="CC691" s="114"/>
      <c r="CD691" s="115">
        <v>862715648</v>
      </c>
      <c r="CE691" s="115"/>
      <c r="CF691" s="115"/>
      <c r="CG691" s="115"/>
      <c r="CH691" s="115"/>
      <c r="CI691" s="115"/>
      <c r="CJ691" s="115"/>
      <c r="CK691" s="115"/>
      <c r="CL691" s="115"/>
      <c r="CM691" s="115"/>
      <c r="CN691" s="115"/>
      <c r="CO691" s="115"/>
    </row>
    <row r="692" spans="1:93" ht="15.75" customHeight="1">
      <c r="A692" s="112" t="s">
        <v>905</v>
      </c>
      <c r="B692" s="112"/>
      <c r="C692" s="112"/>
      <c r="D692" s="112"/>
      <c r="E692" s="112"/>
      <c r="F692" s="112"/>
      <c r="G692" s="112"/>
      <c r="H692" s="113" t="s">
        <v>1231</v>
      </c>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3"/>
      <c r="AL692" s="113"/>
      <c r="AM692" s="113"/>
      <c r="AN692" s="113"/>
      <c r="AO692" s="113"/>
      <c r="AP692" s="114">
        <v>0</v>
      </c>
      <c r="AQ692" s="114"/>
      <c r="AR692" s="114"/>
      <c r="AS692" s="114"/>
      <c r="AT692" s="114"/>
      <c r="AU692" s="114"/>
      <c r="AV692" s="114"/>
      <c r="AW692" s="114"/>
      <c r="AX692" s="114"/>
      <c r="AY692" s="114"/>
      <c r="AZ692" s="114"/>
      <c r="BA692" s="114"/>
      <c r="BB692" s="114"/>
      <c r="BC692" s="114"/>
      <c r="BD692" s="114"/>
      <c r="BE692" s="114"/>
      <c r="BF692" s="114"/>
      <c r="BG692" s="114"/>
      <c r="BH692" s="114"/>
      <c r="BI692" s="114"/>
      <c r="BJ692" s="114"/>
      <c r="BK692" s="114"/>
      <c r="BL692" s="114"/>
      <c r="BM692" s="114">
        <v>0</v>
      </c>
      <c r="BN692" s="114"/>
      <c r="BO692" s="114"/>
      <c r="BP692" s="114"/>
      <c r="BQ692" s="114"/>
      <c r="BR692" s="114"/>
      <c r="BS692" s="114"/>
      <c r="BT692" s="114"/>
      <c r="BU692" s="114"/>
      <c r="BV692" s="114"/>
      <c r="BW692" s="114"/>
      <c r="BX692" s="114"/>
      <c r="BY692" s="114"/>
      <c r="BZ692" s="114"/>
      <c r="CA692" s="114"/>
      <c r="CB692" s="114"/>
      <c r="CC692" s="114"/>
      <c r="CD692" s="115">
        <v>0</v>
      </c>
      <c r="CE692" s="115"/>
      <c r="CF692" s="115"/>
      <c r="CG692" s="115"/>
      <c r="CH692" s="115"/>
      <c r="CI692" s="115"/>
      <c r="CJ692" s="115"/>
      <c r="CK692" s="115"/>
      <c r="CL692" s="115"/>
      <c r="CM692" s="115"/>
      <c r="CN692" s="115"/>
      <c r="CO692" s="115"/>
    </row>
    <row r="693" spans="1:93" ht="15.75" customHeight="1">
      <c r="A693" s="106"/>
      <c r="B693" s="106"/>
      <c r="C693" s="106"/>
      <c r="D693" s="106"/>
      <c r="E693" s="106"/>
      <c r="F693" s="106"/>
      <c r="G693" s="106"/>
      <c r="H693" s="107" t="s">
        <v>844</v>
      </c>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7"/>
      <c r="AL693" s="107"/>
      <c r="AM693" s="107"/>
      <c r="AN693" s="107"/>
      <c r="AO693" s="107"/>
      <c r="AP693" s="108">
        <v>19996964</v>
      </c>
      <c r="AQ693" s="108"/>
      <c r="AR693" s="108"/>
      <c r="AS693" s="108"/>
      <c r="AT693" s="108"/>
      <c r="AU693" s="108"/>
      <c r="AV693" s="108"/>
      <c r="AW693" s="108"/>
      <c r="AX693" s="108"/>
      <c r="AY693" s="108"/>
      <c r="AZ693" s="108"/>
      <c r="BA693" s="108"/>
      <c r="BB693" s="108"/>
      <c r="BC693" s="108"/>
      <c r="BD693" s="108"/>
      <c r="BE693" s="108"/>
      <c r="BF693" s="108"/>
      <c r="BG693" s="108"/>
      <c r="BH693" s="108"/>
      <c r="BI693" s="108"/>
      <c r="BJ693" s="108"/>
      <c r="BK693" s="108"/>
      <c r="BL693" s="108"/>
      <c r="BM693" s="108">
        <f>AP693</f>
        <v>19996964</v>
      </c>
      <c r="BN693" s="108"/>
      <c r="BO693" s="108"/>
      <c r="BP693" s="108"/>
      <c r="BQ693" s="108"/>
      <c r="BR693" s="108"/>
      <c r="BS693" s="108"/>
      <c r="BT693" s="108"/>
      <c r="BU693" s="108"/>
      <c r="BV693" s="108"/>
      <c r="BW693" s="108"/>
      <c r="BX693" s="108"/>
      <c r="BY693" s="108"/>
      <c r="BZ693" s="108"/>
      <c r="CA693" s="108"/>
      <c r="CB693" s="108"/>
      <c r="CC693" s="108"/>
      <c r="CD693" s="109">
        <f>SUM(CD686:CO692)</f>
        <v>862715648</v>
      </c>
      <c r="CE693" s="109"/>
      <c r="CF693" s="109"/>
      <c r="CG693" s="109"/>
      <c r="CH693" s="109"/>
      <c r="CI693" s="109"/>
      <c r="CJ693" s="109"/>
      <c r="CK693" s="109"/>
      <c r="CL693" s="109"/>
      <c r="CM693" s="109"/>
      <c r="CN693" s="109"/>
      <c r="CO693" s="109"/>
    </row>
    <row r="694" ht="25.5" customHeight="1">
      <c r="A694" s="57"/>
    </row>
    <row r="695" spans="1:94" ht="15.75" customHeight="1">
      <c r="A695" s="135" t="s">
        <v>863</v>
      </c>
      <c r="B695" s="135"/>
      <c r="C695" s="135"/>
      <c r="D695" s="135"/>
      <c r="E695" s="135"/>
      <c r="F695" s="135"/>
      <c r="G695" s="135"/>
      <c r="H695" s="138" t="s">
        <v>1232</v>
      </c>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36" t="s">
        <v>854</v>
      </c>
      <c r="AO695" s="136"/>
      <c r="AP695" s="136"/>
      <c r="AQ695" s="136"/>
      <c r="AR695" s="136"/>
      <c r="AS695" s="136"/>
      <c r="AT695" s="136"/>
      <c r="AU695" s="136"/>
      <c r="AV695" s="136"/>
      <c r="AW695" s="136"/>
      <c r="AX695" s="136"/>
      <c r="AY695" s="136"/>
      <c r="AZ695" s="136"/>
      <c r="BA695" s="136"/>
      <c r="BB695" s="136"/>
      <c r="BC695" s="136"/>
      <c r="BD695" s="136"/>
      <c r="BE695" s="136"/>
      <c r="BF695" s="136"/>
      <c r="BG695" s="136"/>
      <c r="BH695" s="136"/>
      <c r="BI695" s="136"/>
      <c r="BJ695" s="136"/>
      <c r="BK695" s="136"/>
      <c r="BL695" s="136"/>
      <c r="BM695" s="136"/>
      <c r="BN695" s="136"/>
      <c r="BO695" s="136"/>
      <c r="BP695" s="136"/>
      <c r="BQ695" s="136"/>
      <c r="BR695" s="136"/>
      <c r="BS695" s="136"/>
      <c r="BT695" s="136"/>
      <c r="BU695" s="136"/>
      <c r="BV695" s="136"/>
      <c r="BW695" s="136"/>
      <c r="BX695" s="136"/>
      <c r="BY695" s="136"/>
      <c r="BZ695" s="136"/>
      <c r="CA695" s="103" t="s">
        <v>855</v>
      </c>
      <c r="CB695" s="103"/>
      <c r="CC695" s="103"/>
      <c r="CD695" s="103"/>
      <c r="CE695" s="103"/>
      <c r="CF695" s="103"/>
      <c r="CG695" s="103"/>
      <c r="CH695" s="103"/>
      <c r="CI695" s="103"/>
      <c r="CJ695" s="103"/>
      <c r="CK695" s="103"/>
      <c r="CL695" s="103"/>
      <c r="CM695" s="103"/>
      <c r="CN695" s="103"/>
      <c r="CO695" s="103"/>
      <c r="CP695" s="103"/>
    </row>
    <row r="696" spans="1:94" ht="15.75" customHeight="1">
      <c r="A696" s="135"/>
      <c r="B696" s="135"/>
      <c r="C696" s="135"/>
      <c r="D696" s="135"/>
      <c r="E696" s="135"/>
      <c r="F696" s="135"/>
      <c r="G696" s="135"/>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29" t="s">
        <v>1201</v>
      </c>
      <c r="AO696" s="129"/>
      <c r="AP696" s="129"/>
      <c r="AQ696" s="129"/>
      <c r="AR696" s="129"/>
      <c r="AS696" s="129"/>
      <c r="AT696" s="129"/>
      <c r="AU696" s="129"/>
      <c r="AV696" s="129"/>
      <c r="AW696" s="129"/>
      <c r="AX696" s="129"/>
      <c r="AY696" s="129"/>
      <c r="AZ696" s="129"/>
      <c r="BA696" s="129"/>
      <c r="BB696" s="129"/>
      <c r="BC696" s="129"/>
      <c r="BD696" s="129"/>
      <c r="BE696" s="129"/>
      <c r="BF696" s="129"/>
      <c r="BG696" s="129"/>
      <c r="BH696" s="129"/>
      <c r="BI696" s="129"/>
      <c r="BJ696" s="129"/>
      <c r="BK696" s="129" t="s">
        <v>1202</v>
      </c>
      <c r="BL696" s="129"/>
      <c r="BM696" s="129"/>
      <c r="BN696" s="129"/>
      <c r="BO696" s="129"/>
      <c r="BP696" s="129"/>
      <c r="BQ696" s="129"/>
      <c r="BR696" s="129"/>
      <c r="BS696" s="129"/>
      <c r="BT696" s="129"/>
      <c r="BU696" s="129"/>
      <c r="BV696" s="129"/>
      <c r="BW696" s="129"/>
      <c r="BX696" s="129"/>
      <c r="BY696" s="129"/>
      <c r="BZ696" s="129"/>
      <c r="CA696" s="103"/>
      <c r="CB696" s="103"/>
      <c r="CC696" s="103"/>
      <c r="CD696" s="103"/>
      <c r="CE696" s="103"/>
      <c r="CF696" s="103"/>
      <c r="CG696" s="103"/>
      <c r="CH696" s="103"/>
      <c r="CI696" s="103"/>
      <c r="CJ696" s="103"/>
      <c r="CK696" s="103"/>
      <c r="CL696" s="103"/>
      <c r="CM696" s="103"/>
      <c r="CN696" s="103"/>
      <c r="CO696" s="103"/>
      <c r="CP696" s="103"/>
    </row>
    <row r="697" spans="1:94" ht="15.75" customHeight="1">
      <c r="A697" s="112" t="s">
        <v>875</v>
      </c>
      <c r="B697" s="112"/>
      <c r="C697" s="112"/>
      <c r="D697" s="112"/>
      <c r="E697" s="112"/>
      <c r="F697" s="112"/>
      <c r="G697" s="112"/>
      <c r="H697" s="113" t="s">
        <v>1233</v>
      </c>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4">
        <v>391324488</v>
      </c>
      <c r="AO697" s="114"/>
      <c r="AP697" s="114"/>
      <c r="AQ697" s="114"/>
      <c r="AR697" s="114"/>
      <c r="AS697" s="114"/>
      <c r="AT697" s="114"/>
      <c r="AU697" s="114"/>
      <c r="AV697" s="114"/>
      <c r="AW697" s="114"/>
      <c r="AX697" s="114"/>
      <c r="AY697" s="114"/>
      <c r="AZ697" s="114"/>
      <c r="BA697" s="114"/>
      <c r="BB697" s="114"/>
      <c r="BC697" s="114"/>
      <c r="BD697" s="114"/>
      <c r="BE697" s="114"/>
      <c r="BF697" s="114"/>
      <c r="BG697" s="114"/>
      <c r="BH697" s="114"/>
      <c r="BI697" s="114"/>
      <c r="BJ697" s="114"/>
      <c r="BK697" s="114">
        <f>AN697</f>
        <v>391324488</v>
      </c>
      <c r="BL697" s="114"/>
      <c r="BM697" s="114"/>
      <c r="BN697" s="114"/>
      <c r="BO697" s="114"/>
      <c r="BP697" s="114"/>
      <c r="BQ697" s="114"/>
      <c r="BR697" s="114"/>
      <c r="BS697" s="114"/>
      <c r="BT697" s="114"/>
      <c r="BU697" s="114"/>
      <c r="BV697" s="114"/>
      <c r="BW697" s="114"/>
      <c r="BX697" s="114"/>
      <c r="BY697" s="114"/>
      <c r="BZ697" s="114"/>
      <c r="CA697" s="115">
        <v>215713597</v>
      </c>
      <c r="CB697" s="115"/>
      <c r="CC697" s="115"/>
      <c r="CD697" s="115"/>
      <c r="CE697" s="115"/>
      <c r="CF697" s="115"/>
      <c r="CG697" s="115"/>
      <c r="CH697" s="115"/>
      <c r="CI697" s="115"/>
      <c r="CJ697" s="115"/>
      <c r="CK697" s="115"/>
      <c r="CL697" s="115"/>
      <c r="CM697" s="115"/>
      <c r="CN697" s="115"/>
      <c r="CO697" s="115"/>
      <c r="CP697" s="115"/>
    </row>
    <row r="698" spans="1:94" ht="15.75" customHeight="1">
      <c r="A698" s="112" t="s">
        <v>876</v>
      </c>
      <c r="B698" s="112"/>
      <c r="C698" s="112"/>
      <c r="D698" s="112"/>
      <c r="E698" s="112"/>
      <c r="F698" s="112"/>
      <c r="G698" s="112"/>
      <c r="H698" s="113" t="s">
        <v>1234</v>
      </c>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4"/>
      <c r="AO698" s="114"/>
      <c r="AP698" s="114"/>
      <c r="AQ698" s="114"/>
      <c r="AR698" s="114"/>
      <c r="AS698" s="114"/>
      <c r="AT698" s="114"/>
      <c r="AU698" s="114"/>
      <c r="AV698" s="114"/>
      <c r="AW698" s="114"/>
      <c r="AX698" s="114"/>
      <c r="AY698" s="114"/>
      <c r="AZ698" s="114"/>
      <c r="BA698" s="114"/>
      <c r="BB698" s="114"/>
      <c r="BC698" s="114"/>
      <c r="BD698" s="114"/>
      <c r="BE698" s="114"/>
      <c r="BF698" s="114"/>
      <c r="BG698" s="114"/>
      <c r="BH698" s="114"/>
      <c r="BI698" s="114"/>
      <c r="BJ698" s="114"/>
      <c r="BK698" s="114"/>
      <c r="BL698" s="114"/>
      <c r="BM698" s="114"/>
      <c r="BN698" s="114"/>
      <c r="BO698" s="114"/>
      <c r="BP698" s="114"/>
      <c r="BQ698" s="114"/>
      <c r="BR698" s="114"/>
      <c r="BS698" s="114"/>
      <c r="BT698" s="114"/>
      <c r="BU698" s="114"/>
      <c r="BV698" s="114"/>
      <c r="BW698" s="114"/>
      <c r="BX698" s="114"/>
      <c r="BY698" s="114"/>
      <c r="BZ698" s="114"/>
      <c r="CA698" s="115">
        <v>0</v>
      </c>
      <c r="CB698" s="115"/>
      <c r="CC698" s="115"/>
      <c r="CD698" s="115"/>
      <c r="CE698" s="115"/>
      <c r="CF698" s="115"/>
      <c r="CG698" s="115"/>
      <c r="CH698" s="115"/>
      <c r="CI698" s="115"/>
      <c r="CJ698" s="115"/>
      <c r="CK698" s="115"/>
      <c r="CL698" s="115"/>
      <c r="CM698" s="115"/>
      <c r="CN698" s="115"/>
      <c r="CO698" s="115"/>
      <c r="CP698" s="115"/>
    </row>
    <row r="699" spans="1:94" ht="15.75" customHeight="1">
      <c r="A699" s="112" t="s">
        <v>889</v>
      </c>
      <c r="B699" s="112"/>
      <c r="C699" s="112"/>
      <c r="D699" s="112"/>
      <c r="E699" s="112"/>
      <c r="F699" s="112"/>
      <c r="G699" s="112"/>
      <c r="H699" s="113" t="s">
        <v>1235</v>
      </c>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3"/>
      <c r="AL699" s="113"/>
      <c r="AM699" s="113"/>
      <c r="AN699" s="114">
        <v>88215000</v>
      </c>
      <c r="AO699" s="114"/>
      <c r="AP699" s="114"/>
      <c r="AQ699" s="114"/>
      <c r="AR699" s="114"/>
      <c r="AS699" s="114"/>
      <c r="AT699" s="114"/>
      <c r="AU699" s="114"/>
      <c r="AV699" s="114"/>
      <c r="AW699" s="114"/>
      <c r="AX699" s="114"/>
      <c r="AY699" s="114"/>
      <c r="AZ699" s="114"/>
      <c r="BA699" s="114"/>
      <c r="BB699" s="114"/>
      <c r="BC699" s="114"/>
      <c r="BD699" s="114"/>
      <c r="BE699" s="114"/>
      <c r="BF699" s="114"/>
      <c r="BG699" s="114"/>
      <c r="BH699" s="114"/>
      <c r="BI699" s="114"/>
      <c r="BJ699" s="114"/>
      <c r="BK699" s="114">
        <f>AN699</f>
        <v>88215000</v>
      </c>
      <c r="BL699" s="114"/>
      <c r="BM699" s="114"/>
      <c r="BN699" s="114"/>
      <c r="BO699" s="114"/>
      <c r="BP699" s="114"/>
      <c r="BQ699" s="114"/>
      <c r="BR699" s="114"/>
      <c r="BS699" s="114"/>
      <c r="BT699" s="114"/>
      <c r="BU699" s="114"/>
      <c r="BV699" s="114"/>
      <c r="BW699" s="114"/>
      <c r="BX699" s="114"/>
      <c r="BY699" s="114"/>
      <c r="BZ699" s="114"/>
      <c r="CA699" s="115">
        <v>2434000</v>
      </c>
      <c r="CB699" s="115"/>
      <c r="CC699" s="115"/>
      <c r="CD699" s="115"/>
      <c r="CE699" s="115"/>
      <c r="CF699" s="115"/>
      <c r="CG699" s="115"/>
      <c r="CH699" s="115"/>
      <c r="CI699" s="115"/>
      <c r="CJ699" s="115"/>
      <c r="CK699" s="115"/>
      <c r="CL699" s="115"/>
      <c r="CM699" s="115"/>
      <c r="CN699" s="115"/>
      <c r="CO699" s="115"/>
      <c r="CP699" s="115"/>
    </row>
    <row r="700" spans="1:94" ht="25.5" customHeight="1">
      <c r="A700" s="112" t="s">
        <v>904</v>
      </c>
      <c r="B700" s="112"/>
      <c r="C700" s="112"/>
      <c r="D700" s="112"/>
      <c r="E700" s="112"/>
      <c r="F700" s="112"/>
      <c r="G700" s="112"/>
      <c r="H700" s="113" t="s">
        <v>1236</v>
      </c>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3"/>
      <c r="AL700" s="113"/>
      <c r="AM700" s="113"/>
      <c r="AN700" s="114">
        <v>78351822</v>
      </c>
      <c r="AO700" s="114"/>
      <c r="AP700" s="114"/>
      <c r="AQ700" s="114"/>
      <c r="AR700" s="114"/>
      <c r="AS700" s="114"/>
      <c r="AT700" s="114"/>
      <c r="AU700" s="114"/>
      <c r="AV700" s="114"/>
      <c r="AW700" s="114"/>
      <c r="AX700" s="114"/>
      <c r="AY700" s="114"/>
      <c r="AZ700" s="114"/>
      <c r="BA700" s="114"/>
      <c r="BB700" s="114"/>
      <c r="BC700" s="114"/>
      <c r="BD700" s="114"/>
      <c r="BE700" s="114"/>
      <c r="BF700" s="114"/>
      <c r="BG700" s="114"/>
      <c r="BH700" s="114"/>
      <c r="BI700" s="114"/>
      <c r="BJ700" s="114"/>
      <c r="BK700" s="114">
        <f>AN700</f>
        <v>78351822</v>
      </c>
      <c r="BL700" s="114"/>
      <c r="BM700" s="114"/>
      <c r="BN700" s="114"/>
      <c r="BO700" s="114"/>
      <c r="BP700" s="114"/>
      <c r="BQ700" s="114"/>
      <c r="BR700" s="114"/>
      <c r="BS700" s="114"/>
      <c r="BT700" s="114"/>
      <c r="BU700" s="114"/>
      <c r="BV700" s="114"/>
      <c r="BW700" s="114"/>
      <c r="BX700" s="114"/>
      <c r="BY700" s="114"/>
      <c r="BZ700" s="114"/>
      <c r="CA700" s="115">
        <v>44243372</v>
      </c>
      <c r="CB700" s="115"/>
      <c r="CC700" s="115"/>
      <c r="CD700" s="115"/>
      <c r="CE700" s="115"/>
      <c r="CF700" s="115"/>
      <c r="CG700" s="115"/>
      <c r="CH700" s="115"/>
      <c r="CI700" s="115"/>
      <c r="CJ700" s="115"/>
      <c r="CK700" s="115"/>
      <c r="CL700" s="115"/>
      <c r="CM700" s="115"/>
      <c r="CN700" s="115"/>
      <c r="CO700" s="115"/>
      <c r="CP700" s="115"/>
    </row>
    <row r="701" spans="1:94" ht="15.75" customHeight="1">
      <c r="A701" s="112" t="s">
        <v>905</v>
      </c>
      <c r="B701" s="112"/>
      <c r="C701" s="112"/>
      <c r="D701" s="112"/>
      <c r="E701" s="112"/>
      <c r="F701" s="112"/>
      <c r="G701" s="112"/>
      <c r="H701" s="113" t="s">
        <v>1237</v>
      </c>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3"/>
      <c r="AL701" s="113"/>
      <c r="AM701" s="113"/>
      <c r="AN701" s="114">
        <v>2100000</v>
      </c>
      <c r="AO701" s="114"/>
      <c r="AP701" s="114"/>
      <c r="AQ701" s="114"/>
      <c r="AR701" s="114"/>
      <c r="AS701" s="114"/>
      <c r="AT701" s="114"/>
      <c r="AU701" s="114"/>
      <c r="AV701" s="114"/>
      <c r="AW701" s="114"/>
      <c r="AX701" s="114"/>
      <c r="AY701" s="114"/>
      <c r="AZ701" s="114"/>
      <c r="BA701" s="114"/>
      <c r="BB701" s="114"/>
      <c r="BC701" s="114"/>
      <c r="BD701" s="114"/>
      <c r="BE701" s="114"/>
      <c r="BF701" s="114"/>
      <c r="BG701" s="114"/>
      <c r="BH701" s="114"/>
      <c r="BI701" s="114"/>
      <c r="BJ701" s="114"/>
      <c r="BK701" s="114">
        <f>AN701</f>
        <v>2100000</v>
      </c>
      <c r="BL701" s="114"/>
      <c r="BM701" s="114"/>
      <c r="BN701" s="114"/>
      <c r="BO701" s="114"/>
      <c r="BP701" s="114"/>
      <c r="BQ701" s="114"/>
      <c r="BR701" s="114"/>
      <c r="BS701" s="114"/>
      <c r="BT701" s="114"/>
      <c r="BU701" s="114"/>
      <c r="BV701" s="114"/>
      <c r="BW701" s="114"/>
      <c r="BX701" s="114"/>
      <c r="BY701" s="114"/>
      <c r="BZ701" s="114"/>
      <c r="CA701" s="115">
        <v>0</v>
      </c>
      <c r="CB701" s="115"/>
      <c r="CC701" s="115"/>
      <c r="CD701" s="115"/>
      <c r="CE701" s="115"/>
      <c r="CF701" s="115"/>
      <c r="CG701" s="115"/>
      <c r="CH701" s="115"/>
      <c r="CI701" s="115"/>
      <c r="CJ701" s="115"/>
      <c r="CK701" s="115"/>
      <c r="CL701" s="115"/>
      <c r="CM701" s="115"/>
      <c r="CN701" s="115"/>
      <c r="CO701" s="115"/>
      <c r="CP701" s="115"/>
    </row>
    <row r="702" spans="1:94" ht="25.5" customHeight="1">
      <c r="A702" s="112" t="s">
        <v>880</v>
      </c>
      <c r="B702" s="112"/>
      <c r="C702" s="112"/>
      <c r="D702" s="112"/>
      <c r="E702" s="112"/>
      <c r="F702" s="112"/>
      <c r="G702" s="112"/>
      <c r="H702" s="113" t="s">
        <v>1238</v>
      </c>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3"/>
      <c r="AL702" s="113"/>
      <c r="AM702" s="113"/>
      <c r="AN702" s="114">
        <v>81792000</v>
      </c>
      <c r="AO702" s="114"/>
      <c r="AP702" s="114"/>
      <c r="AQ702" s="114"/>
      <c r="AR702" s="114"/>
      <c r="AS702" s="114"/>
      <c r="AT702" s="114"/>
      <c r="AU702" s="114"/>
      <c r="AV702" s="114"/>
      <c r="AW702" s="114"/>
      <c r="AX702" s="114"/>
      <c r="AY702" s="114"/>
      <c r="AZ702" s="114"/>
      <c r="BA702" s="114"/>
      <c r="BB702" s="114"/>
      <c r="BC702" s="114"/>
      <c r="BD702" s="114"/>
      <c r="BE702" s="114"/>
      <c r="BF702" s="114"/>
      <c r="BG702" s="114"/>
      <c r="BH702" s="114"/>
      <c r="BI702" s="114"/>
      <c r="BJ702" s="114"/>
      <c r="BK702" s="114">
        <f>AN702</f>
        <v>81792000</v>
      </c>
      <c r="BL702" s="114"/>
      <c r="BM702" s="114"/>
      <c r="BN702" s="114"/>
      <c r="BO702" s="114"/>
      <c r="BP702" s="114"/>
      <c r="BQ702" s="114"/>
      <c r="BR702" s="114"/>
      <c r="BS702" s="114"/>
      <c r="BT702" s="114"/>
      <c r="BU702" s="114"/>
      <c r="BV702" s="114"/>
      <c r="BW702" s="114"/>
      <c r="BX702" s="114"/>
      <c r="BY702" s="114"/>
      <c r="BZ702" s="114"/>
      <c r="CA702" s="115">
        <v>0</v>
      </c>
      <c r="CB702" s="115"/>
      <c r="CC702" s="115"/>
      <c r="CD702" s="115"/>
      <c r="CE702" s="115"/>
      <c r="CF702" s="115"/>
      <c r="CG702" s="115"/>
      <c r="CH702" s="115"/>
      <c r="CI702" s="115"/>
      <c r="CJ702" s="115"/>
      <c r="CK702" s="115"/>
      <c r="CL702" s="115"/>
      <c r="CM702" s="115"/>
      <c r="CN702" s="115"/>
      <c r="CO702" s="115"/>
      <c r="CP702" s="115"/>
    </row>
    <row r="703" spans="1:94" ht="15.75" customHeight="1">
      <c r="A703" s="112" t="s">
        <v>881</v>
      </c>
      <c r="B703" s="112"/>
      <c r="C703" s="112"/>
      <c r="D703" s="112"/>
      <c r="E703" s="112"/>
      <c r="F703" s="112"/>
      <c r="G703" s="112"/>
      <c r="H703" s="113" t="s">
        <v>1239</v>
      </c>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3"/>
      <c r="AL703" s="113"/>
      <c r="AM703" s="113"/>
      <c r="AN703" s="114"/>
      <c r="AO703" s="114"/>
      <c r="AP703" s="114"/>
      <c r="AQ703" s="114"/>
      <c r="AR703" s="114"/>
      <c r="AS703" s="114"/>
      <c r="AT703" s="114"/>
      <c r="AU703" s="114"/>
      <c r="AV703" s="114"/>
      <c r="AW703" s="114"/>
      <c r="AX703" s="114"/>
      <c r="AY703" s="114"/>
      <c r="AZ703" s="114"/>
      <c r="BA703" s="114"/>
      <c r="BB703" s="114"/>
      <c r="BC703" s="114"/>
      <c r="BD703" s="114"/>
      <c r="BE703" s="114"/>
      <c r="BF703" s="114"/>
      <c r="BG703" s="114"/>
      <c r="BH703" s="114"/>
      <c r="BI703" s="114"/>
      <c r="BJ703" s="114"/>
      <c r="BK703" s="114"/>
      <c r="BL703" s="114"/>
      <c r="BM703" s="114"/>
      <c r="BN703" s="114"/>
      <c r="BO703" s="114"/>
      <c r="BP703" s="114"/>
      <c r="BQ703" s="114"/>
      <c r="BR703" s="114"/>
      <c r="BS703" s="114"/>
      <c r="BT703" s="114"/>
      <c r="BU703" s="114"/>
      <c r="BV703" s="114"/>
      <c r="BW703" s="114"/>
      <c r="BX703" s="114"/>
      <c r="BY703" s="114"/>
      <c r="BZ703" s="114"/>
      <c r="CA703" s="115">
        <v>0</v>
      </c>
      <c r="CB703" s="115"/>
      <c r="CC703" s="115"/>
      <c r="CD703" s="115"/>
      <c r="CE703" s="115"/>
      <c r="CF703" s="115"/>
      <c r="CG703" s="115"/>
      <c r="CH703" s="115"/>
      <c r="CI703" s="115"/>
      <c r="CJ703" s="115"/>
      <c r="CK703" s="115"/>
      <c r="CL703" s="115"/>
      <c r="CM703" s="115"/>
      <c r="CN703" s="115"/>
      <c r="CO703" s="115"/>
      <c r="CP703" s="115"/>
    </row>
    <row r="704" spans="1:94" ht="15.75" customHeight="1">
      <c r="A704" s="112" t="s">
        <v>1188</v>
      </c>
      <c r="B704" s="112"/>
      <c r="C704" s="112"/>
      <c r="D704" s="112"/>
      <c r="E704" s="112"/>
      <c r="F704" s="112"/>
      <c r="G704" s="112"/>
      <c r="H704" s="113" t="s">
        <v>1240</v>
      </c>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3"/>
      <c r="AL704" s="113"/>
      <c r="AM704" s="113"/>
      <c r="AN704" s="114"/>
      <c r="AO704" s="114"/>
      <c r="AP704" s="114"/>
      <c r="AQ704" s="114"/>
      <c r="AR704" s="114"/>
      <c r="AS704" s="114"/>
      <c r="AT704" s="114"/>
      <c r="AU704" s="114"/>
      <c r="AV704" s="114"/>
      <c r="AW704" s="114"/>
      <c r="AX704" s="114"/>
      <c r="AY704" s="114"/>
      <c r="AZ704" s="114"/>
      <c r="BA704" s="114"/>
      <c r="BB704" s="114"/>
      <c r="BC704" s="114"/>
      <c r="BD704" s="114"/>
      <c r="BE704" s="114"/>
      <c r="BF704" s="114"/>
      <c r="BG704" s="114"/>
      <c r="BH704" s="114"/>
      <c r="BI704" s="114"/>
      <c r="BJ704" s="114"/>
      <c r="BK704" s="114"/>
      <c r="BL704" s="114"/>
      <c r="BM704" s="114"/>
      <c r="BN704" s="114"/>
      <c r="BO704" s="114"/>
      <c r="BP704" s="114"/>
      <c r="BQ704" s="114"/>
      <c r="BR704" s="114"/>
      <c r="BS704" s="114"/>
      <c r="BT704" s="114"/>
      <c r="BU704" s="114"/>
      <c r="BV704" s="114"/>
      <c r="BW704" s="114"/>
      <c r="BX704" s="114"/>
      <c r="BY704" s="114"/>
      <c r="BZ704" s="114"/>
      <c r="CA704" s="115">
        <v>0</v>
      </c>
      <c r="CB704" s="115"/>
      <c r="CC704" s="115"/>
      <c r="CD704" s="115"/>
      <c r="CE704" s="115"/>
      <c r="CF704" s="115"/>
      <c r="CG704" s="115"/>
      <c r="CH704" s="115"/>
      <c r="CI704" s="115"/>
      <c r="CJ704" s="115"/>
      <c r="CK704" s="115"/>
      <c r="CL704" s="115"/>
      <c r="CM704" s="115"/>
      <c r="CN704" s="115"/>
      <c r="CO704" s="115"/>
      <c r="CP704" s="115"/>
    </row>
    <row r="705" spans="1:94" ht="15.75" customHeight="1">
      <c r="A705" s="112" t="s">
        <v>1190</v>
      </c>
      <c r="B705" s="112"/>
      <c r="C705" s="112"/>
      <c r="D705" s="112"/>
      <c r="E705" s="112"/>
      <c r="F705" s="112"/>
      <c r="G705" s="112"/>
      <c r="H705" s="113" t="s">
        <v>1241</v>
      </c>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3"/>
      <c r="AL705" s="113"/>
      <c r="AM705" s="113"/>
      <c r="AN705" s="114"/>
      <c r="AO705" s="114"/>
      <c r="AP705" s="114"/>
      <c r="AQ705" s="114"/>
      <c r="AR705" s="114"/>
      <c r="AS705" s="114"/>
      <c r="AT705" s="114"/>
      <c r="AU705" s="114"/>
      <c r="AV705" s="114"/>
      <c r="AW705" s="114"/>
      <c r="AX705" s="114"/>
      <c r="AY705" s="114"/>
      <c r="AZ705" s="114"/>
      <c r="BA705" s="114"/>
      <c r="BB705" s="114"/>
      <c r="BC705" s="114"/>
      <c r="BD705" s="114"/>
      <c r="BE705" s="114"/>
      <c r="BF705" s="114"/>
      <c r="BG705" s="114"/>
      <c r="BH705" s="114"/>
      <c r="BI705" s="114"/>
      <c r="BJ705" s="114"/>
      <c r="BK705" s="114"/>
      <c r="BL705" s="114"/>
      <c r="BM705" s="114"/>
      <c r="BN705" s="114"/>
      <c r="BO705" s="114"/>
      <c r="BP705" s="114"/>
      <c r="BQ705" s="114"/>
      <c r="BR705" s="114"/>
      <c r="BS705" s="114"/>
      <c r="BT705" s="114"/>
      <c r="BU705" s="114"/>
      <c r="BV705" s="114"/>
      <c r="BW705" s="114"/>
      <c r="BX705" s="114"/>
      <c r="BY705" s="114"/>
      <c r="BZ705" s="114"/>
      <c r="CA705" s="115">
        <v>75074697</v>
      </c>
      <c r="CB705" s="115"/>
      <c r="CC705" s="115"/>
      <c r="CD705" s="115"/>
      <c r="CE705" s="115"/>
      <c r="CF705" s="115"/>
      <c r="CG705" s="115"/>
      <c r="CH705" s="115"/>
      <c r="CI705" s="115"/>
      <c r="CJ705" s="115"/>
      <c r="CK705" s="115"/>
      <c r="CL705" s="115"/>
      <c r="CM705" s="115"/>
      <c r="CN705" s="115"/>
      <c r="CO705" s="115"/>
      <c r="CP705" s="115"/>
    </row>
    <row r="706" spans="1:94" ht="15.75" customHeight="1">
      <c r="A706" s="112" t="s">
        <v>409</v>
      </c>
      <c r="B706" s="112"/>
      <c r="C706" s="112"/>
      <c r="D706" s="112"/>
      <c r="E706" s="112"/>
      <c r="F706" s="112"/>
      <c r="G706" s="112"/>
      <c r="H706" s="113" t="s">
        <v>1242</v>
      </c>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3"/>
      <c r="AL706" s="113"/>
      <c r="AM706" s="113"/>
      <c r="AN706" s="114"/>
      <c r="AO706" s="114"/>
      <c r="AP706" s="114"/>
      <c r="AQ706" s="114"/>
      <c r="AR706" s="114"/>
      <c r="AS706" s="114"/>
      <c r="AT706" s="114"/>
      <c r="AU706" s="114"/>
      <c r="AV706" s="114"/>
      <c r="AW706" s="114"/>
      <c r="AX706" s="114"/>
      <c r="AY706" s="114"/>
      <c r="AZ706" s="114"/>
      <c r="BA706" s="114"/>
      <c r="BB706" s="114"/>
      <c r="BC706" s="114"/>
      <c r="BD706" s="114"/>
      <c r="BE706" s="114"/>
      <c r="BF706" s="114"/>
      <c r="BG706" s="114"/>
      <c r="BH706" s="114"/>
      <c r="BI706" s="114"/>
      <c r="BJ706" s="114"/>
      <c r="BK706" s="114"/>
      <c r="BL706" s="114"/>
      <c r="BM706" s="114"/>
      <c r="BN706" s="114"/>
      <c r="BO706" s="114"/>
      <c r="BP706" s="114"/>
      <c r="BQ706" s="114"/>
      <c r="BR706" s="114"/>
      <c r="BS706" s="114"/>
      <c r="BT706" s="114"/>
      <c r="BU706" s="114"/>
      <c r="BV706" s="114"/>
      <c r="BW706" s="114"/>
      <c r="BX706" s="114"/>
      <c r="BY706" s="114"/>
      <c r="BZ706" s="114"/>
      <c r="CA706" s="115">
        <v>0</v>
      </c>
      <c r="CB706" s="115"/>
      <c r="CC706" s="115"/>
      <c r="CD706" s="115"/>
      <c r="CE706" s="115"/>
      <c r="CF706" s="115"/>
      <c r="CG706" s="115"/>
      <c r="CH706" s="115"/>
      <c r="CI706" s="115"/>
      <c r="CJ706" s="115"/>
      <c r="CK706" s="115"/>
      <c r="CL706" s="115"/>
      <c r="CM706" s="115"/>
      <c r="CN706" s="115"/>
      <c r="CO706" s="115"/>
      <c r="CP706" s="115"/>
    </row>
    <row r="707" spans="1:94" ht="15.75" customHeight="1">
      <c r="A707" s="106"/>
      <c r="B707" s="106"/>
      <c r="C707" s="106"/>
      <c r="D707" s="106"/>
      <c r="E707" s="106"/>
      <c r="F707" s="106"/>
      <c r="G707" s="106"/>
      <c r="H707" s="107" t="s">
        <v>844</v>
      </c>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7"/>
      <c r="AL707" s="107"/>
      <c r="AM707" s="107"/>
      <c r="AN707" s="108">
        <f>SUM(AN697:BJ706)</f>
        <v>641783310</v>
      </c>
      <c r="AO707" s="108"/>
      <c r="AP707" s="108"/>
      <c r="AQ707" s="108"/>
      <c r="AR707" s="108"/>
      <c r="AS707" s="108"/>
      <c r="AT707" s="108"/>
      <c r="AU707" s="108"/>
      <c r="AV707" s="108"/>
      <c r="AW707" s="108"/>
      <c r="AX707" s="108"/>
      <c r="AY707" s="108"/>
      <c r="AZ707" s="108"/>
      <c r="BA707" s="108"/>
      <c r="BB707" s="108"/>
      <c r="BC707" s="108"/>
      <c r="BD707" s="108"/>
      <c r="BE707" s="108"/>
      <c r="BF707" s="108"/>
      <c r="BG707" s="108"/>
      <c r="BH707" s="108"/>
      <c r="BI707" s="108"/>
      <c r="BJ707" s="108"/>
      <c r="BK707" s="108">
        <f>SUM(BK697:BZ706)</f>
        <v>641783310</v>
      </c>
      <c r="BL707" s="108"/>
      <c r="BM707" s="108"/>
      <c r="BN707" s="108"/>
      <c r="BO707" s="108"/>
      <c r="BP707" s="108"/>
      <c r="BQ707" s="108"/>
      <c r="BR707" s="108"/>
      <c r="BS707" s="108"/>
      <c r="BT707" s="108"/>
      <c r="BU707" s="108"/>
      <c r="BV707" s="108"/>
      <c r="BW707" s="108"/>
      <c r="BX707" s="108"/>
      <c r="BY707" s="108"/>
      <c r="BZ707" s="108"/>
      <c r="CA707" s="109">
        <f>SUM(CA697:CP706)</f>
        <v>337465666</v>
      </c>
      <c r="CB707" s="109"/>
      <c r="CC707" s="109"/>
      <c r="CD707" s="109"/>
      <c r="CE707" s="109"/>
      <c r="CF707" s="109"/>
      <c r="CG707" s="109"/>
      <c r="CH707" s="109"/>
      <c r="CI707" s="109"/>
      <c r="CJ707" s="109"/>
      <c r="CK707" s="109"/>
      <c r="CL707" s="109"/>
      <c r="CM707" s="109"/>
      <c r="CN707" s="109"/>
      <c r="CO707" s="109"/>
      <c r="CP707" s="109"/>
    </row>
    <row r="708" ht="15.75" customHeight="1">
      <c r="A708" s="57"/>
    </row>
    <row r="709" spans="1:94" ht="15.75" customHeight="1">
      <c r="A709" s="135" t="s">
        <v>863</v>
      </c>
      <c r="B709" s="135"/>
      <c r="C709" s="135"/>
      <c r="D709" s="135"/>
      <c r="E709" s="135"/>
      <c r="F709" s="135"/>
      <c r="G709" s="135"/>
      <c r="H709" s="138" t="s">
        <v>1243</v>
      </c>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36" t="s">
        <v>854</v>
      </c>
      <c r="AO709" s="136"/>
      <c r="AP709" s="136"/>
      <c r="AQ709" s="136"/>
      <c r="AR709" s="136"/>
      <c r="AS709" s="136"/>
      <c r="AT709" s="136"/>
      <c r="AU709" s="136"/>
      <c r="AV709" s="136"/>
      <c r="AW709" s="136"/>
      <c r="AX709" s="136"/>
      <c r="AY709" s="136"/>
      <c r="AZ709" s="136"/>
      <c r="BA709" s="136"/>
      <c r="BB709" s="136"/>
      <c r="BC709" s="136"/>
      <c r="BD709" s="136"/>
      <c r="BE709" s="136"/>
      <c r="BF709" s="136"/>
      <c r="BG709" s="136"/>
      <c r="BH709" s="136"/>
      <c r="BI709" s="136"/>
      <c r="BJ709" s="136"/>
      <c r="BK709" s="136"/>
      <c r="BL709" s="136"/>
      <c r="BM709" s="136"/>
      <c r="BN709" s="136"/>
      <c r="BO709" s="136"/>
      <c r="BP709" s="136"/>
      <c r="BQ709" s="136"/>
      <c r="BR709" s="136"/>
      <c r="BS709" s="136"/>
      <c r="BT709" s="136"/>
      <c r="BU709" s="136"/>
      <c r="BV709" s="136"/>
      <c r="BW709" s="136"/>
      <c r="BX709" s="136"/>
      <c r="BY709" s="136"/>
      <c r="BZ709" s="136"/>
      <c r="CA709" s="103" t="s">
        <v>855</v>
      </c>
      <c r="CB709" s="103"/>
      <c r="CC709" s="103"/>
      <c r="CD709" s="103"/>
      <c r="CE709" s="103"/>
      <c r="CF709" s="103"/>
      <c r="CG709" s="103"/>
      <c r="CH709" s="103"/>
      <c r="CI709" s="103"/>
      <c r="CJ709" s="103"/>
      <c r="CK709" s="103"/>
      <c r="CL709" s="103"/>
      <c r="CM709" s="103"/>
      <c r="CN709" s="103"/>
      <c r="CO709" s="103"/>
      <c r="CP709" s="103"/>
    </row>
    <row r="710" spans="1:94" ht="15.75" customHeight="1">
      <c r="A710" s="135"/>
      <c r="B710" s="135"/>
      <c r="C710" s="135"/>
      <c r="D710" s="135"/>
      <c r="E710" s="135"/>
      <c r="F710" s="135"/>
      <c r="G710" s="135"/>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29" t="s">
        <v>1201</v>
      </c>
      <c r="AO710" s="129"/>
      <c r="AP710" s="129"/>
      <c r="AQ710" s="129"/>
      <c r="AR710" s="129"/>
      <c r="AS710" s="129"/>
      <c r="AT710" s="129"/>
      <c r="AU710" s="129"/>
      <c r="AV710" s="129"/>
      <c r="AW710" s="129"/>
      <c r="AX710" s="129"/>
      <c r="AY710" s="129"/>
      <c r="AZ710" s="129"/>
      <c r="BA710" s="129"/>
      <c r="BB710" s="129"/>
      <c r="BC710" s="129"/>
      <c r="BD710" s="129"/>
      <c r="BE710" s="129"/>
      <c r="BF710" s="129"/>
      <c r="BG710" s="129"/>
      <c r="BH710" s="129"/>
      <c r="BI710" s="129"/>
      <c r="BJ710" s="129"/>
      <c r="BK710" s="129" t="s">
        <v>1202</v>
      </c>
      <c r="BL710" s="129"/>
      <c r="BM710" s="129"/>
      <c r="BN710" s="129"/>
      <c r="BO710" s="129"/>
      <c r="BP710" s="129"/>
      <c r="BQ710" s="129"/>
      <c r="BR710" s="129"/>
      <c r="BS710" s="129"/>
      <c r="BT710" s="129"/>
      <c r="BU710" s="129"/>
      <c r="BV710" s="129"/>
      <c r="BW710" s="129"/>
      <c r="BX710" s="129"/>
      <c r="BY710" s="129"/>
      <c r="BZ710" s="129"/>
      <c r="CA710" s="103"/>
      <c r="CB710" s="103"/>
      <c r="CC710" s="103"/>
      <c r="CD710" s="103"/>
      <c r="CE710" s="103"/>
      <c r="CF710" s="103"/>
      <c r="CG710" s="103"/>
      <c r="CH710" s="103"/>
      <c r="CI710" s="103"/>
      <c r="CJ710" s="103"/>
      <c r="CK710" s="103"/>
      <c r="CL710" s="103"/>
      <c r="CM710" s="103"/>
      <c r="CN710" s="103"/>
      <c r="CO710" s="103"/>
      <c r="CP710" s="103"/>
    </row>
    <row r="711" spans="1:94" ht="25.5" customHeight="1">
      <c r="A711" s="112" t="s">
        <v>875</v>
      </c>
      <c r="B711" s="112"/>
      <c r="C711" s="112"/>
      <c r="D711" s="112"/>
      <c r="E711" s="112"/>
      <c r="F711" s="112"/>
      <c r="G711" s="112"/>
      <c r="H711" s="113" t="s">
        <v>1244</v>
      </c>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3"/>
      <c r="AL711" s="113"/>
      <c r="AM711" s="113"/>
      <c r="AN711" s="114">
        <v>0</v>
      </c>
      <c r="AO711" s="114"/>
      <c r="AP711" s="114"/>
      <c r="AQ711" s="114"/>
      <c r="AR711" s="114"/>
      <c r="AS711" s="114"/>
      <c r="AT711" s="114"/>
      <c r="AU711" s="114"/>
      <c r="AV711" s="114"/>
      <c r="AW711" s="114"/>
      <c r="AX711" s="114"/>
      <c r="AY711" s="114"/>
      <c r="AZ711" s="114"/>
      <c r="BA711" s="114"/>
      <c r="BB711" s="114"/>
      <c r="BC711" s="114"/>
      <c r="BD711" s="114"/>
      <c r="BE711" s="114"/>
      <c r="BF711" s="114"/>
      <c r="BG711" s="114"/>
      <c r="BH711" s="114"/>
      <c r="BI711" s="114"/>
      <c r="BJ711" s="114"/>
      <c r="BK711" s="114">
        <v>0</v>
      </c>
      <c r="BL711" s="114"/>
      <c r="BM711" s="114"/>
      <c r="BN711" s="114"/>
      <c r="BO711" s="114"/>
      <c r="BP711" s="114"/>
      <c r="BQ711" s="114"/>
      <c r="BR711" s="114"/>
      <c r="BS711" s="114"/>
      <c r="BT711" s="114"/>
      <c r="BU711" s="114"/>
      <c r="BV711" s="114"/>
      <c r="BW711" s="114"/>
      <c r="BX711" s="114"/>
      <c r="BY711" s="114"/>
      <c r="BZ711" s="114"/>
      <c r="CA711" s="115">
        <v>0</v>
      </c>
      <c r="CB711" s="115"/>
      <c r="CC711" s="115"/>
      <c r="CD711" s="115"/>
      <c r="CE711" s="115"/>
      <c r="CF711" s="115"/>
      <c r="CG711" s="115"/>
      <c r="CH711" s="115"/>
      <c r="CI711" s="115"/>
      <c r="CJ711" s="115"/>
      <c r="CK711" s="115"/>
      <c r="CL711" s="115"/>
      <c r="CM711" s="115"/>
      <c r="CN711" s="115"/>
      <c r="CO711" s="115"/>
      <c r="CP711" s="115"/>
    </row>
    <row r="712" spans="1:94" ht="15.75" customHeight="1">
      <c r="A712" s="112" t="s">
        <v>1204</v>
      </c>
      <c r="B712" s="112"/>
      <c r="C712" s="112"/>
      <c r="D712" s="112"/>
      <c r="E712" s="112"/>
      <c r="F712" s="112"/>
      <c r="G712" s="112"/>
      <c r="H712" s="113" t="s">
        <v>1245</v>
      </c>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3"/>
      <c r="AL712" s="113"/>
      <c r="AM712" s="113"/>
      <c r="AN712" s="114">
        <v>0</v>
      </c>
      <c r="AO712" s="114"/>
      <c r="AP712" s="114"/>
      <c r="AQ712" s="114"/>
      <c r="AR712" s="114"/>
      <c r="AS712" s="114"/>
      <c r="AT712" s="114"/>
      <c r="AU712" s="114"/>
      <c r="AV712" s="114"/>
      <c r="AW712" s="114"/>
      <c r="AX712" s="114"/>
      <c r="AY712" s="114"/>
      <c r="AZ712" s="114"/>
      <c r="BA712" s="114"/>
      <c r="BB712" s="114"/>
      <c r="BC712" s="114"/>
      <c r="BD712" s="114"/>
      <c r="BE712" s="114"/>
      <c r="BF712" s="114"/>
      <c r="BG712" s="114"/>
      <c r="BH712" s="114"/>
      <c r="BI712" s="114"/>
      <c r="BJ712" s="114"/>
      <c r="BK712" s="114">
        <v>0</v>
      </c>
      <c r="BL712" s="114"/>
      <c r="BM712" s="114"/>
      <c r="BN712" s="114"/>
      <c r="BO712" s="114"/>
      <c r="BP712" s="114"/>
      <c r="BQ712" s="114"/>
      <c r="BR712" s="114"/>
      <c r="BS712" s="114"/>
      <c r="BT712" s="114"/>
      <c r="BU712" s="114"/>
      <c r="BV712" s="114"/>
      <c r="BW712" s="114"/>
      <c r="BX712" s="114"/>
      <c r="BY712" s="114"/>
      <c r="BZ712" s="114"/>
      <c r="CA712" s="115">
        <v>0</v>
      </c>
      <c r="CB712" s="115"/>
      <c r="CC712" s="115"/>
      <c r="CD712" s="115"/>
      <c r="CE712" s="115"/>
      <c r="CF712" s="115"/>
      <c r="CG712" s="115"/>
      <c r="CH712" s="115"/>
      <c r="CI712" s="115"/>
      <c r="CJ712" s="115"/>
      <c r="CK712" s="115"/>
      <c r="CL712" s="115"/>
      <c r="CM712" s="115"/>
      <c r="CN712" s="115"/>
      <c r="CO712" s="115"/>
      <c r="CP712" s="115"/>
    </row>
    <row r="713" spans="1:94" ht="15.75" customHeight="1">
      <c r="A713" s="112" t="s">
        <v>1216</v>
      </c>
      <c r="B713" s="112"/>
      <c r="C713" s="112"/>
      <c r="D713" s="112"/>
      <c r="E713" s="112"/>
      <c r="F713" s="112"/>
      <c r="G713" s="112"/>
      <c r="H713" s="113" t="s">
        <v>1246</v>
      </c>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3"/>
      <c r="AL713" s="113"/>
      <c r="AM713" s="113"/>
      <c r="AN713" s="114">
        <v>0</v>
      </c>
      <c r="AO713" s="114"/>
      <c r="AP713" s="114"/>
      <c r="AQ713" s="114"/>
      <c r="AR713" s="114"/>
      <c r="AS713" s="114"/>
      <c r="AT713" s="114"/>
      <c r="AU713" s="114"/>
      <c r="AV713" s="114"/>
      <c r="AW713" s="114"/>
      <c r="AX713" s="114"/>
      <c r="AY713" s="114"/>
      <c r="AZ713" s="114"/>
      <c r="BA713" s="114"/>
      <c r="BB713" s="114"/>
      <c r="BC713" s="114"/>
      <c r="BD713" s="114"/>
      <c r="BE713" s="114"/>
      <c r="BF713" s="114"/>
      <c r="BG713" s="114"/>
      <c r="BH713" s="114"/>
      <c r="BI713" s="114"/>
      <c r="BJ713" s="114"/>
      <c r="BK713" s="114">
        <v>0</v>
      </c>
      <c r="BL713" s="114"/>
      <c r="BM713" s="114"/>
      <c r="BN713" s="114"/>
      <c r="BO713" s="114"/>
      <c r="BP713" s="114"/>
      <c r="BQ713" s="114"/>
      <c r="BR713" s="114"/>
      <c r="BS713" s="114"/>
      <c r="BT713" s="114"/>
      <c r="BU713" s="114"/>
      <c r="BV713" s="114"/>
      <c r="BW713" s="114"/>
      <c r="BX713" s="114"/>
      <c r="BY713" s="114"/>
      <c r="BZ713" s="114"/>
      <c r="CA713" s="115">
        <v>0</v>
      </c>
      <c r="CB713" s="115"/>
      <c r="CC713" s="115"/>
      <c r="CD713" s="115"/>
      <c r="CE713" s="115"/>
      <c r="CF713" s="115"/>
      <c r="CG713" s="115"/>
      <c r="CH713" s="115"/>
      <c r="CI713" s="115"/>
      <c r="CJ713" s="115"/>
      <c r="CK713" s="115"/>
      <c r="CL713" s="115"/>
      <c r="CM713" s="115"/>
      <c r="CN713" s="115"/>
      <c r="CO713" s="115"/>
      <c r="CP713" s="115"/>
    </row>
    <row r="714" spans="1:94" ht="15.75" customHeight="1">
      <c r="A714" s="112" t="s">
        <v>876</v>
      </c>
      <c r="B714" s="112"/>
      <c r="C714" s="112"/>
      <c r="D714" s="112"/>
      <c r="E714" s="112"/>
      <c r="F714" s="112"/>
      <c r="G714" s="112"/>
      <c r="H714" s="113" t="s">
        <v>971</v>
      </c>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3"/>
      <c r="AL714" s="113"/>
      <c r="AM714" s="113"/>
      <c r="AN714" s="114">
        <v>0</v>
      </c>
      <c r="AO714" s="114"/>
      <c r="AP714" s="114"/>
      <c r="AQ714" s="114"/>
      <c r="AR714" s="114"/>
      <c r="AS714" s="114"/>
      <c r="AT714" s="114"/>
      <c r="AU714" s="114"/>
      <c r="AV714" s="114"/>
      <c r="AW714" s="114"/>
      <c r="AX714" s="114"/>
      <c r="AY714" s="114"/>
      <c r="AZ714" s="114"/>
      <c r="BA714" s="114"/>
      <c r="BB714" s="114"/>
      <c r="BC714" s="114"/>
      <c r="BD714" s="114"/>
      <c r="BE714" s="114"/>
      <c r="BF714" s="114"/>
      <c r="BG714" s="114"/>
      <c r="BH714" s="114"/>
      <c r="BI714" s="114"/>
      <c r="BJ714" s="114"/>
      <c r="BK714" s="114">
        <v>0</v>
      </c>
      <c r="BL714" s="114"/>
      <c r="BM714" s="114"/>
      <c r="BN714" s="114"/>
      <c r="BO714" s="114"/>
      <c r="BP714" s="114"/>
      <c r="BQ714" s="114"/>
      <c r="BR714" s="114"/>
      <c r="BS714" s="114"/>
      <c r="BT714" s="114"/>
      <c r="BU714" s="114"/>
      <c r="BV714" s="114"/>
      <c r="BW714" s="114"/>
      <c r="BX714" s="114"/>
      <c r="BY714" s="114"/>
      <c r="BZ714" s="114"/>
      <c r="CA714" s="115">
        <v>0</v>
      </c>
      <c r="CB714" s="115"/>
      <c r="CC714" s="115"/>
      <c r="CD714" s="115"/>
      <c r="CE714" s="115"/>
      <c r="CF714" s="115"/>
      <c r="CG714" s="115"/>
      <c r="CH714" s="115"/>
      <c r="CI714" s="115"/>
      <c r="CJ714" s="115"/>
      <c r="CK714" s="115"/>
      <c r="CL714" s="115"/>
      <c r="CM714" s="115"/>
      <c r="CN714" s="115"/>
      <c r="CO714" s="115"/>
      <c r="CP714" s="115"/>
    </row>
    <row r="715" spans="1:94" ht="15.75" customHeight="1">
      <c r="A715" s="112" t="s">
        <v>889</v>
      </c>
      <c r="B715" s="112"/>
      <c r="C715" s="112"/>
      <c r="D715" s="112"/>
      <c r="E715" s="112"/>
      <c r="F715" s="112"/>
      <c r="G715" s="112"/>
      <c r="H715" s="113" t="s">
        <v>1247</v>
      </c>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3"/>
      <c r="AL715" s="113"/>
      <c r="AM715" s="113"/>
      <c r="AN715" s="114">
        <v>0</v>
      </c>
      <c r="AO715" s="114"/>
      <c r="AP715" s="114"/>
      <c r="AQ715" s="114"/>
      <c r="AR715" s="114"/>
      <c r="AS715" s="114"/>
      <c r="AT715" s="114"/>
      <c r="AU715" s="114"/>
      <c r="AV715" s="114"/>
      <c r="AW715" s="114"/>
      <c r="AX715" s="114"/>
      <c r="AY715" s="114"/>
      <c r="AZ715" s="114"/>
      <c r="BA715" s="114"/>
      <c r="BB715" s="114"/>
      <c r="BC715" s="114"/>
      <c r="BD715" s="114"/>
      <c r="BE715" s="114"/>
      <c r="BF715" s="114"/>
      <c r="BG715" s="114"/>
      <c r="BH715" s="114"/>
      <c r="BI715" s="114"/>
      <c r="BJ715" s="114"/>
      <c r="BK715" s="114">
        <v>0</v>
      </c>
      <c r="BL715" s="114"/>
      <c r="BM715" s="114"/>
      <c r="BN715" s="114"/>
      <c r="BO715" s="114"/>
      <c r="BP715" s="114"/>
      <c r="BQ715" s="114"/>
      <c r="BR715" s="114"/>
      <c r="BS715" s="114"/>
      <c r="BT715" s="114"/>
      <c r="BU715" s="114"/>
      <c r="BV715" s="114"/>
      <c r="BW715" s="114"/>
      <c r="BX715" s="114"/>
      <c r="BY715" s="114"/>
      <c r="BZ715" s="114"/>
      <c r="CA715" s="115">
        <v>0</v>
      </c>
      <c r="CB715" s="115"/>
      <c r="CC715" s="115"/>
      <c r="CD715" s="115"/>
      <c r="CE715" s="115"/>
      <c r="CF715" s="115"/>
      <c r="CG715" s="115"/>
      <c r="CH715" s="115"/>
      <c r="CI715" s="115"/>
      <c r="CJ715" s="115"/>
      <c r="CK715" s="115"/>
      <c r="CL715" s="115"/>
      <c r="CM715" s="115"/>
      <c r="CN715" s="115"/>
      <c r="CO715" s="115"/>
      <c r="CP715" s="115"/>
    </row>
    <row r="716" spans="1:94" ht="15.75" customHeight="1">
      <c r="A716" s="112" t="s">
        <v>889</v>
      </c>
      <c r="B716" s="112"/>
      <c r="C716" s="112"/>
      <c r="D716" s="112"/>
      <c r="E716" s="112"/>
      <c r="F716" s="112"/>
      <c r="G716" s="112"/>
      <c r="H716" s="113" t="s">
        <v>1248</v>
      </c>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3"/>
      <c r="AL716" s="113"/>
      <c r="AM716" s="113"/>
      <c r="AN716" s="114">
        <v>0</v>
      </c>
      <c r="AO716" s="114"/>
      <c r="AP716" s="114"/>
      <c r="AQ716" s="114"/>
      <c r="AR716" s="114"/>
      <c r="AS716" s="114"/>
      <c r="AT716" s="114"/>
      <c r="AU716" s="114"/>
      <c r="AV716" s="114"/>
      <c r="AW716" s="114"/>
      <c r="AX716" s="114"/>
      <c r="AY716" s="114"/>
      <c r="AZ716" s="114"/>
      <c r="BA716" s="114"/>
      <c r="BB716" s="114"/>
      <c r="BC716" s="114"/>
      <c r="BD716" s="114"/>
      <c r="BE716" s="114"/>
      <c r="BF716" s="114"/>
      <c r="BG716" s="114"/>
      <c r="BH716" s="114"/>
      <c r="BI716" s="114"/>
      <c r="BJ716" s="114"/>
      <c r="BK716" s="114">
        <v>0</v>
      </c>
      <c r="BL716" s="114"/>
      <c r="BM716" s="114"/>
      <c r="BN716" s="114"/>
      <c r="BO716" s="114"/>
      <c r="BP716" s="114"/>
      <c r="BQ716" s="114"/>
      <c r="BR716" s="114"/>
      <c r="BS716" s="114"/>
      <c r="BT716" s="114"/>
      <c r="BU716" s="114"/>
      <c r="BV716" s="114"/>
      <c r="BW716" s="114"/>
      <c r="BX716" s="114"/>
      <c r="BY716" s="114"/>
      <c r="BZ716" s="114"/>
      <c r="CA716" s="115">
        <v>0</v>
      </c>
      <c r="CB716" s="115"/>
      <c r="CC716" s="115"/>
      <c r="CD716" s="115"/>
      <c r="CE716" s="115"/>
      <c r="CF716" s="115"/>
      <c r="CG716" s="115"/>
      <c r="CH716" s="115"/>
      <c r="CI716" s="115"/>
      <c r="CJ716" s="115"/>
      <c r="CK716" s="115"/>
      <c r="CL716" s="115"/>
      <c r="CM716" s="115"/>
      <c r="CN716" s="115"/>
      <c r="CO716" s="115"/>
      <c r="CP716" s="115"/>
    </row>
    <row r="717" spans="1:94" ht="15.75" customHeight="1">
      <c r="A717" s="106"/>
      <c r="B717" s="106"/>
      <c r="C717" s="106"/>
      <c r="D717" s="106"/>
      <c r="E717" s="106"/>
      <c r="F717" s="106"/>
      <c r="G717" s="106"/>
      <c r="H717" s="107" t="s">
        <v>844</v>
      </c>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7"/>
      <c r="AL717" s="107"/>
      <c r="AM717" s="107"/>
      <c r="AN717" s="108">
        <v>0</v>
      </c>
      <c r="AO717" s="108"/>
      <c r="AP717" s="108"/>
      <c r="AQ717" s="108"/>
      <c r="AR717" s="108"/>
      <c r="AS717" s="108"/>
      <c r="AT717" s="108"/>
      <c r="AU717" s="108"/>
      <c r="AV717" s="108"/>
      <c r="AW717" s="108"/>
      <c r="AX717" s="108"/>
      <c r="AY717" s="108"/>
      <c r="AZ717" s="108"/>
      <c r="BA717" s="108"/>
      <c r="BB717" s="108"/>
      <c r="BC717" s="108"/>
      <c r="BD717" s="108"/>
      <c r="BE717" s="108"/>
      <c r="BF717" s="108"/>
      <c r="BG717" s="108"/>
      <c r="BH717" s="108"/>
      <c r="BI717" s="108"/>
      <c r="BJ717" s="108"/>
      <c r="BK717" s="108">
        <v>0</v>
      </c>
      <c r="BL717" s="108"/>
      <c r="BM717" s="108"/>
      <c r="BN717" s="108"/>
      <c r="BO717" s="108"/>
      <c r="BP717" s="108"/>
      <c r="BQ717" s="108"/>
      <c r="BR717" s="108"/>
      <c r="BS717" s="108"/>
      <c r="BT717" s="108"/>
      <c r="BU717" s="108"/>
      <c r="BV717" s="108"/>
      <c r="BW717" s="108"/>
      <c r="BX717" s="108"/>
      <c r="BY717" s="108"/>
      <c r="BZ717" s="108"/>
      <c r="CA717" s="109">
        <v>0</v>
      </c>
      <c r="CB717" s="109"/>
      <c r="CC717" s="109"/>
      <c r="CD717" s="109"/>
      <c r="CE717" s="109"/>
      <c r="CF717" s="109"/>
      <c r="CG717" s="109"/>
      <c r="CH717" s="109"/>
      <c r="CI717" s="109"/>
      <c r="CJ717" s="109"/>
      <c r="CK717" s="109"/>
      <c r="CL717" s="109"/>
      <c r="CM717" s="109"/>
      <c r="CN717" s="109"/>
      <c r="CO717" s="109"/>
      <c r="CP717" s="109"/>
    </row>
    <row r="718" ht="15.75" customHeight="1">
      <c r="A718" s="57"/>
    </row>
    <row r="719" spans="1:94" ht="15.75" customHeight="1">
      <c r="A719" s="135" t="s">
        <v>863</v>
      </c>
      <c r="B719" s="135"/>
      <c r="C719" s="135"/>
      <c r="D719" s="135"/>
      <c r="E719" s="135"/>
      <c r="F719" s="135"/>
      <c r="G719" s="135"/>
      <c r="H719" s="138" t="s">
        <v>1249</v>
      </c>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36" t="s">
        <v>854</v>
      </c>
      <c r="AO719" s="136"/>
      <c r="AP719" s="136"/>
      <c r="AQ719" s="136"/>
      <c r="AR719" s="136"/>
      <c r="AS719" s="136"/>
      <c r="AT719" s="136"/>
      <c r="AU719" s="136"/>
      <c r="AV719" s="136"/>
      <c r="AW719" s="136"/>
      <c r="AX719" s="136"/>
      <c r="AY719" s="136"/>
      <c r="AZ719" s="136"/>
      <c r="BA719" s="136"/>
      <c r="BB719" s="136"/>
      <c r="BC719" s="136"/>
      <c r="BD719" s="136"/>
      <c r="BE719" s="136"/>
      <c r="BF719" s="136"/>
      <c r="BG719" s="136"/>
      <c r="BH719" s="136"/>
      <c r="BI719" s="136"/>
      <c r="BJ719" s="136"/>
      <c r="BK719" s="136"/>
      <c r="BL719" s="136"/>
      <c r="BM719" s="136"/>
      <c r="BN719" s="136"/>
      <c r="BO719" s="136"/>
      <c r="BP719" s="136"/>
      <c r="BQ719" s="136"/>
      <c r="BR719" s="136"/>
      <c r="BS719" s="136"/>
      <c r="BT719" s="136"/>
      <c r="BU719" s="136"/>
      <c r="BV719" s="136"/>
      <c r="BW719" s="136"/>
      <c r="BX719" s="136"/>
      <c r="BY719" s="136"/>
      <c r="BZ719" s="136"/>
      <c r="CA719" s="103" t="s">
        <v>855</v>
      </c>
      <c r="CB719" s="103"/>
      <c r="CC719" s="103"/>
      <c r="CD719" s="103"/>
      <c r="CE719" s="103"/>
      <c r="CF719" s="103"/>
      <c r="CG719" s="103"/>
      <c r="CH719" s="103"/>
      <c r="CI719" s="103"/>
      <c r="CJ719" s="103"/>
      <c r="CK719" s="103"/>
      <c r="CL719" s="103"/>
      <c r="CM719" s="103"/>
      <c r="CN719" s="103"/>
      <c r="CO719" s="103"/>
      <c r="CP719" s="103"/>
    </row>
    <row r="720" spans="1:94" ht="15.75" customHeight="1">
      <c r="A720" s="135"/>
      <c r="B720" s="135"/>
      <c r="C720" s="135"/>
      <c r="D720" s="135"/>
      <c r="E720" s="135"/>
      <c r="F720" s="135"/>
      <c r="G720" s="135"/>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29" t="s">
        <v>1201</v>
      </c>
      <c r="AO720" s="129"/>
      <c r="AP720" s="129"/>
      <c r="AQ720" s="129"/>
      <c r="AR720" s="129"/>
      <c r="AS720" s="129"/>
      <c r="AT720" s="129"/>
      <c r="AU720" s="129"/>
      <c r="AV720" s="129"/>
      <c r="AW720" s="129"/>
      <c r="AX720" s="129"/>
      <c r="AY720" s="129"/>
      <c r="AZ720" s="129"/>
      <c r="BA720" s="129"/>
      <c r="BB720" s="129"/>
      <c r="BC720" s="129"/>
      <c r="BD720" s="129"/>
      <c r="BE720" s="129"/>
      <c r="BF720" s="129"/>
      <c r="BG720" s="129"/>
      <c r="BH720" s="129"/>
      <c r="BI720" s="129"/>
      <c r="BJ720" s="129"/>
      <c r="BK720" s="129" t="s">
        <v>1202</v>
      </c>
      <c r="BL720" s="129"/>
      <c r="BM720" s="129"/>
      <c r="BN720" s="129"/>
      <c r="BO720" s="129"/>
      <c r="BP720" s="129"/>
      <c r="BQ720" s="129"/>
      <c r="BR720" s="129"/>
      <c r="BS720" s="129"/>
      <c r="BT720" s="129"/>
      <c r="BU720" s="129"/>
      <c r="BV720" s="129"/>
      <c r="BW720" s="129"/>
      <c r="BX720" s="129"/>
      <c r="BY720" s="129"/>
      <c r="BZ720" s="129"/>
      <c r="CA720" s="103"/>
      <c r="CB720" s="103"/>
      <c r="CC720" s="103"/>
      <c r="CD720" s="103"/>
      <c r="CE720" s="103"/>
      <c r="CF720" s="103"/>
      <c r="CG720" s="103"/>
      <c r="CH720" s="103"/>
      <c r="CI720" s="103"/>
      <c r="CJ720" s="103"/>
      <c r="CK720" s="103"/>
      <c r="CL720" s="103"/>
      <c r="CM720" s="103"/>
      <c r="CN720" s="103"/>
      <c r="CO720" s="103"/>
      <c r="CP720" s="103"/>
    </row>
    <row r="721" spans="1:94" ht="15.75" customHeight="1">
      <c r="A721" s="112" t="s">
        <v>875</v>
      </c>
      <c r="B721" s="112"/>
      <c r="C721" s="112"/>
      <c r="D721" s="112"/>
      <c r="E721" s="112"/>
      <c r="F721" s="112"/>
      <c r="G721" s="112"/>
      <c r="H721" s="113" t="s">
        <v>1250</v>
      </c>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3"/>
      <c r="AL721" s="113"/>
      <c r="AM721" s="113"/>
      <c r="AN721" s="114">
        <v>0</v>
      </c>
      <c r="AO721" s="114"/>
      <c r="AP721" s="114"/>
      <c r="AQ721" s="114"/>
      <c r="AR721" s="114"/>
      <c r="AS721" s="114"/>
      <c r="AT721" s="114"/>
      <c r="AU721" s="114"/>
      <c r="AV721" s="114"/>
      <c r="AW721" s="114"/>
      <c r="AX721" s="114"/>
      <c r="AY721" s="114"/>
      <c r="AZ721" s="114"/>
      <c r="BA721" s="114"/>
      <c r="BB721" s="114"/>
      <c r="BC721" s="114"/>
      <c r="BD721" s="114"/>
      <c r="BE721" s="114"/>
      <c r="BF721" s="114"/>
      <c r="BG721" s="114"/>
      <c r="BH721" s="114"/>
      <c r="BI721" s="114"/>
      <c r="BJ721" s="114"/>
      <c r="BK721" s="114">
        <v>0</v>
      </c>
      <c r="BL721" s="114"/>
      <c r="BM721" s="114"/>
      <c r="BN721" s="114"/>
      <c r="BO721" s="114"/>
      <c r="BP721" s="114"/>
      <c r="BQ721" s="114"/>
      <c r="BR721" s="114"/>
      <c r="BS721" s="114"/>
      <c r="BT721" s="114"/>
      <c r="BU721" s="114"/>
      <c r="BV721" s="114"/>
      <c r="BW721" s="114"/>
      <c r="BX721" s="114"/>
      <c r="BY721" s="114"/>
      <c r="BZ721" s="114"/>
      <c r="CA721" s="115">
        <v>0</v>
      </c>
      <c r="CB721" s="115"/>
      <c r="CC721" s="115"/>
      <c r="CD721" s="115"/>
      <c r="CE721" s="115"/>
      <c r="CF721" s="115"/>
      <c r="CG721" s="115"/>
      <c r="CH721" s="115"/>
      <c r="CI721" s="115"/>
      <c r="CJ721" s="115"/>
      <c r="CK721" s="115"/>
      <c r="CL721" s="115"/>
      <c r="CM721" s="115"/>
      <c r="CN721" s="115"/>
      <c r="CO721" s="115"/>
      <c r="CP721" s="115"/>
    </row>
    <row r="722" spans="1:94" ht="15.75" customHeight="1">
      <c r="A722" s="112" t="s">
        <v>876</v>
      </c>
      <c r="B722" s="112"/>
      <c r="C722" s="112"/>
      <c r="D722" s="112"/>
      <c r="E722" s="112"/>
      <c r="F722" s="112"/>
      <c r="G722" s="112"/>
      <c r="H722" s="113" t="s">
        <v>1251</v>
      </c>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3"/>
      <c r="AL722" s="113"/>
      <c r="AM722" s="113"/>
      <c r="AN722" s="114">
        <v>0</v>
      </c>
      <c r="AO722" s="114"/>
      <c r="AP722" s="114"/>
      <c r="AQ722" s="114"/>
      <c r="AR722" s="114"/>
      <c r="AS722" s="114"/>
      <c r="AT722" s="114"/>
      <c r="AU722" s="114"/>
      <c r="AV722" s="114"/>
      <c r="AW722" s="114"/>
      <c r="AX722" s="114"/>
      <c r="AY722" s="114"/>
      <c r="AZ722" s="114"/>
      <c r="BA722" s="114"/>
      <c r="BB722" s="114"/>
      <c r="BC722" s="114"/>
      <c r="BD722" s="114"/>
      <c r="BE722" s="114"/>
      <c r="BF722" s="114"/>
      <c r="BG722" s="114"/>
      <c r="BH722" s="114"/>
      <c r="BI722" s="114"/>
      <c r="BJ722" s="114"/>
      <c r="BK722" s="114">
        <v>0</v>
      </c>
      <c r="BL722" s="114"/>
      <c r="BM722" s="114"/>
      <c r="BN722" s="114"/>
      <c r="BO722" s="114"/>
      <c r="BP722" s="114"/>
      <c r="BQ722" s="114"/>
      <c r="BR722" s="114"/>
      <c r="BS722" s="114"/>
      <c r="BT722" s="114"/>
      <c r="BU722" s="114"/>
      <c r="BV722" s="114"/>
      <c r="BW722" s="114"/>
      <c r="BX722" s="114"/>
      <c r="BY722" s="114"/>
      <c r="BZ722" s="114"/>
      <c r="CA722" s="115">
        <v>0</v>
      </c>
      <c r="CB722" s="115"/>
      <c r="CC722" s="115"/>
      <c r="CD722" s="115"/>
      <c r="CE722" s="115"/>
      <c r="CF722" s="115"/>
      <c r="CG722" s="115"/>
      <c r="CH722" s="115"/>
      <c r="CI722" s="115"/>
      <c r="CJ722" s="115"/>
      <c r="CK722" s="115"/>
      <c r="CL722" s="115"/>
      <c r="CM722" s="115"/>
      <c r="CN722" s="115"/>
      <c r="CO722" s="115"/>
      <c r="CP722" s="115"/>
    </row>
    <row r="723" spans="1:94" ht="15.75" customHeight="1">
      <c r="A723" s="112" t="s">
        <v>889</v>
      </c>
      <c r="B723" s="112"/>
      <c r="C723" s="112"/>
      <c r="D723" s="112"/>
      <c r="E723" s="112"/>
      <c r="F723" s="112"/>
      <c r="G723" s="112"/>
      <c r="H723" s="113" t="s">
        <v>1252</v>
      </c>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3"/>
      <c r="AL723" s="113"/>
      <c r="AM723" s="113"/>
      <c r="AN723" s="114">
        <v>0</v>
      </c>
      <c r="AO723" s="114"/>
      <c r="AP723" s="114"/>
      <c r="AQ723" s="114"/>
      <c r="AR723" s="114"/>
      <c r="AS723" s="114"/>
      <c r="AT723" s="114"/>
      <c r="AU723" s="114"/>
      <c r="AV723" s="114"/>
      <c r="AW723" s="114"/>
      <c r="AX723" s="114"/>
      <c r="AY723" s="114"/>
      <c r="AZ723" s="114"/>
      <c r="BA723" s="114"/>
      <c r="BB723" s="114"/>
      <c r="BC723" s="114"/>
      <c r="BD723" s="114"/>
      <c r="BE723" s="114"/>
      <c r="BF723" s="114"/>
      <c r="BG723" s="114"/>
      <c r="BH723" s="114"/>
      <c r="BI723" s="114"/>
      <c r="BJ723" s="114"/>
      <c r="BK723" s="114">
        <v>0</v>
      </c>
      <c r="BL723" s="114"/>
      <c r="BM723" s="114"/>
      <c r="BN723" s="114"/>
      <c r="BO723" s="114"/>
      <c r="BP723" s="114"/>
      <c r="BQ723" s="114"/>
      <c r="BR723" s="114"/>
      <c r="BS723" s="114"/>
      <c r="BT723" s="114"/>
      <c r="BU723" s="114"/>
      <c r="BV723" s="114"/>
      <c r="BW723" s="114"/>
      <c r="BX723" s="114"/>
      <c r="BY723" s="114"/>
      <c r="BZ723" s="114"/>
      <c r="CA723" s="115">
        <v>0</v>
      </c>
      <c r="CB723" s="115"/>
      <c r="CC723" s="115"/>
      <c r="CD723" s="115"/>
      <c r="CE723" s="115"/>
      <c r="CF723" s="115"/>
      <c r="CG723" s="115"/>
      <c r="CH723" s="115"/>
      <c r="CI723" s="115"/>
      <c r="CJ723" s="115"/>
      <c r="CK723" s="115"/>
      <c r="CL723" s="115"/>
      <c r="CM723" s="115"/>
      <c r="CN723" s="115"/>
      <c r="CO723" s="115"/>
      <c r="CP723" s="115"/>
    </row>
    <row r="724" spans="1:94" ht="15.75" customHeight="1">
      <c r="A724" s="112" t="s">
        <v>904</v>
      </c>
      <c r="B724" s="112"/>
      <c r="C724" s="112"/>
      <c r="D724" s="112"/>
      <c r="E724" s="112"/>
      <c r="F724" s="112"/>
      <c r="G724" s="112"/>
      <c r="H724" s="113" t="s">
        <v>1253</v>
      </c>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3"/>
      <c r="AL724" s="113"/>
      <c r="AM724" s="113"/>
      <c r="AN724" s="114">
        <v>0</v>
      </c>
      <c r="AO724" s="114"/>
      <c r="AP724" s="114"/>
      <c r="AQ724" s="114"/>
      <c r="AR724" s="114"/>
      <c r="AS724" s="114"/>
      <c r="AT724" s="114"/>
      <c r="AU724" s="114"/>
      <c r="AV724" s="114"/>
      <c r="AW724" s="114"/>
      <c r="AX724" s="114"/>
      <c r="AY724" s="114"/>
      <c r="AZ724" s="114"/>
      <c r="BA724" s="114"/>
      <c r="BB724" s="114"/>
      <c r="BC724" s="114"/>
      <c r="BD724" s="114"/>
      <c r="BE724" s="114"/>
      <c r="BF724" s="114"/>
      <c r="BG724" s="114"/>
      <c r="BH724" s="114"/>
      <c r="BI724" s="114"/>
      <c r="BJ724" s="114"/>
      <c r="BK724" s="114">
        <v>0</v>
      </c>
      <c r="BL724" s="114"/>
      <c r="BM724" s="114"/>
      <c r="BN724" s="114"/>
      <c r="BO724" s="114"/>
      <c r="BP724" s="114"/>
      <c r="BQ724" s="114"/>
      <c r="BR724" s="114"/>
      <c r="BS724" s="114"/>
      <c r="BT724" s="114"/>
      <c r="BU724" s="114"/>
      <c r="BV724" s="114"/>
      <c r="BW724" s="114"/>
      <c r="BX724" s="114"/>
      <c r="BY724" s="114"/>
      <c r="BZ724" s="114"/>
      <c r="CA724" s="115">
        <v>0</v>
      </c>
      <c r="CB724" s="115"/>
      <c r="CC724" s="115"/>
      <c r="CD724" s="115"/>
      <c r="CE724" s="115"/>
      <c r="CF724" s="115"/>
      <c r="CG724" s="115"/>
      <c r="CH724" s="115"/>
      <c r="CI724" s="115"/>
      <c r="CJ724" s="115"/>
      <c r="CK724" s="115"/>
      <c r="CL724" s="115"/>
      <c r="CM724" s="115"/>
      <c r="CN724" s="115"/>
      <c r="CO724" s="115"/>
      <c r="CP724" s="115"/>
    </row>
    <row r="725" spans="1:94" ht="15.75" customHeight="1">
      <c r="A725" s="112" t="s">
        <v>905</v>
      </c>
      <c r="B725" s="112"/>
      <c r="C725" s="112"/>
      <c r="D725" s="112"/>
      <c r="E725" s="112"/>
      <c r="F725" s="112"/>
      <c r="G725" s="112"/>
      <c r="H725" s="113" t="s">
        <v>1254</v>
      </c>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3"/>
      <c r="AL725" s="113"/>
      <c r="AM725" s="113"/>
      <c r="AN725" s="114">
        <v>0</v>
      </c>
      <c r="AO725" s="114"/>
      <c r="AP725" s="114"/>
      <c r="AQ725" s="114"/>
      <c r="AR725" s="114"/>
      <c r="AS725" s="114"/>
      <c r="AT725" s="114"/>
      <c r="AU725" s="114"/>
      <c r="AV725" s="114"/>
      <c r="AW725" s="114"/>
      <c r="AX725" s="114"/>
      <c r="AY725" s="114"/>
      <c r="AZ725" s="114"/>
      <c r="BA725" s="114"/>
      <c r="BB725" s="114"/>
      <c r="BC725" s="114"/>
      <c r="BD725" s="114"/>
      <c r="BE725" s="114"/>
      <c r="BF725" s="114"/>
      <c r="BG725" s="114"/>
      <c r="BH725" s="114"/>
      <c r="BI725" s="114"/>
      <c r="BJ725" s="114"/>
      <c r="BK725" s="114">
        <v>0</v>
      </c>
      <c r="BL725" s="114"/>
      <c r="BM725" s="114"/>
      <c r="BN725" s="114"/>
      <c r="BO725" s="114"/>
      <c r="BP725" s="114"/>
      <c r="BQ725" s="114"/>
      <c r="BR725" s="114"/>
      <c r="BS725" s="114"/>
      <c r="BT725" s="114"/>
      <c r="BU725" s="114"/>
      <c r="BV725" s="114"/>
      <c r="BW725" s="114"/>
      <c r="BX725" s="114"/>
      <c r="BY725" s="114"/>
      <c r="BZ725" s="114"/>
      <c r="CA725" s="115">
        <v>0</v>
      </c>
      <c r="CB725" s="115"/>
      <c r="CC725" s="115"/>
      <c r="CD725" s="115"/>
      <c r="CE725" s="115"/>
      <c r="CF725" s="115"/>
      <c r="CG725" s="115"/>
      <c r="CH725" s="115"/>
      <c r="CI725" s="115"/>
      <c r="CJ725" s="115"/>
      <c r="CK725" s="115"/>
      <c r="CL725" s="115"/>
      <c r="CM725" s="115"/>
      <c r="CN725" s="115"/>
      <c r="CO725" s="115"/>
      <c r="CP725" s="115"/>
    </row>
    <row r="726" spans="1:94" ht="15.75" customHeight="1">
      <c r="A726" s="112" t="s">
        <v>880</v>
      </c>
      <c r="B726" s="112"/>
      <c r="C726" s="112"/>
      <c r="D726" s="112"/>
      <c r="E726" s="112"/>
      <c r="F726" s="112"/>
      <c r="G726" s="112"/>
      <c r="H726" s="113" t="s">
        <v>1255</v>
      </c>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4">
        <v>0</v>
      </c>
      <c r="AO726" s="114"/>
      <c r="AP726" s="114"/>
      <c r="AQ726" s="114"/>
      <c r="AR726" s="114"/>
      <c r="AS726" s="114"/>
      <c r="AT726" s="114"/>
      <c r="AU726" s="114"/>
      <c r="AV726" s="114"/>
      <c r="AW726" s="114"/>
      <c r="AX726" s="114"/>
      <c r="AY726" s="114"/>
      <c r="AZ726" s="114"/>
      <c r="BA726" s="114"/>
      <c r="BB726" s="114"/>
      <c r="BC726" s="114"/>
      <c r="BD726" s="114"/>
      <c r="BE726" s="114"/>
      <c r="BF726" s="114"/>
      <c r="BG726" s="114"/>
      <c r="BH726" s="114"/>
      <c r="BI726" s="114"/>
      <c r="BJ726" s="114"/>
      <c r="BK726" s="114">
        <v>0</v>
      </c>
      <c r="BL726" s="114"/>
      <c r="BM726" s="114"/>
      <c r="BN726" s="114"/>
      <c r="BO726" s="114"/>
      <c r="BP726" s="114"/>
      <c r="BQ726" s="114"/>
      <c r="BR726" s="114"/>
      <c r="BS726" s="114"/>
      <c r="BT726" s="114"/>
      <c r="BU726" s="114"/>
      <c r="BV726" s="114"/>
      <c r="BW726" s="114"/>
      <c r="BX726" s="114"/>
      <c r="BY726" s="114"/>
      <c r="BZ726" s="114"/>
      <c r="CA726" s="115">
        <v>0</v>
      </c>
      <c r="CB726" s="115"/>
      <c r="CC726" s="115"/>
      <c r="CD726" s="115"/>
      <c r="CE726" s="115"/>
      <c r="CF726" s="115"/>
      <c r="CG726" s="115"/>
      <c r="CH726" s="115"/>
      <c r="CI726" s="115"/>
      <c r="CJ726" s="115"/>
      <c r="CK726" s="115"/>
      <c r="CL726" s="115"/>
      <c r="CM726" s="115"/>
      <c r="CN726" s="115"/>
      <c r="CO726" s="115"/>
      <c r="CP726" s="115"/>
    </row>
    <row r="727" spans="1:94" ht="15.75" customHeight="1">
      <c r="A727" s="131" t="s">
        <v>409</v>
      </c>
      <c r="B727" s="131"/>
      <c r="C727" s="131"/>
      <c r="D727" s="131"/>
      <c r="E727" s="131"/>
      <c r="F727" s="131"/>
      <c r="G727" s="131"/>
      <c r="H727" s="132" t="s">
        <v>1223</v>
      </c>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41">
        <v>0</v>
      </c>
      <c r="AO727" s="141"/>
      <c r="AP727" s="141"/>
      <c r="AQ727" s="141"/>
      <c r="AR727" s="141"/>
      <c r="AS727" s="141"/>
      <c r="AT727" s="141"/>
      <c r="AU727" s="141"/>
      <c r="AV727" s="141"/>
      <c r="AW727" s="141"/>
      <c r="AX727" s="141"/>
      <c r="AY727" s="141"/>
      <c r="AZ727" s="141"/>
      <c r="BA727" s="141"/>
      <c r="BB727" s="141"/>
      <c r="BC727" s="141"/>
      <c r="BD727" s="141"/>
      <c r="BE727" s="141"/>
      <c r="BF727" s="141"/>
      <c r="BG727" s="141"/>
      <c r="BH727" s="141"/>
      <c r="BI727" s="141"/>
      <c r="BJ727" s="141"/>
      <c r="BK727" s="141">
        <v>0</v>
      </c>
      <c r="BL727" s="141"/>
      <c r="BM727" s="141"/>
      <c r="BN727" s="141"/>
      <c r="BO727" s="141"/>
      <c r="BP727" s="141"/>
      <c r="BQ727" s="141"/>
      <c r="BR727" s="141"/>
      <c r="BS727" s="141"/>
      <c r="BT727" s="141"/>
      <c r="BU727" s="141"/>
      <c r="BV727" s="141"/>
      <c r="BW727" s="141"/>
      <c r="BX727" s="141"/>
      <c r="BY727" s="141"/>
      <c r="BZ727" s="141"/>
      <c r="CA727" s="142">
        <v>0</v>
      </c>
      <c r="CB727" s="142"/>
      <c r="CC727" s="142"/>
      <c r="CD727" s="142"/>
      <c r="CE727" s="142"/>
      <c r="CF727" s="142"/>
      <c r="CG727" s="142"/>
      <c r="CH727" s="142"/>
      <c r="CI727" s="142"/>
      <c r="CJ727" s="142"/>
      <c r="CK727" s="142"/>
      <c r="CL727" s="142"/>
      <c r="CM727" s="142"/>
      <c r="CN727" s="142"/>
      <c r="CO727" s="142"/>
      <c r="CP727" s="142"/>
    </row>
    <row r="728" ht="15.75" customHeight="1">
      <c r="A728" s="57"/>
    </row>
    <row r="729" spans="1:94" ht="15.75" customHeight="1">
      <c r="A729" s="135" t="s">
        <v>863</v>
      </c>
      <c r="B729" s="135"/>
      <c r="C729" s="135"/>
      <c r="D729" s="135"/>
      <c r="E729" s="135"/>
      <c r="F729" s="135"/>
      <c r="G729" s="135"/>
      <c r="H729" s="138" t="s">
        <v>1256</v>
      </c>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36" t="s">
        <v>854</v>
      </c>
      <c r="AO729" s="136"/>
      <c r="AP729" s="136"/>
      <c r="AQ729" s="136"/>
      <c r="AR729" s="136"/>
      <c r="AS729" s="136"/>
      <c r="AT729" s="136"/>
      <c r="AU729" s="136"/>
      <c r="AV729" s="136"/>
      <c r="AW729" s="136"/>
      <c r="AX729" s="136"/>
      <c r="AY729" s="136"/>
      <c r="AZ729" s="136"/>
      <c r="BA729" s="136"/>
      <c r="BB729" s="136"/>
      <c r="BC729" s="136"/>
      <c r="BD729" s="136"/>
      <c r="BE729" s="136"/>
      <c r="BF729" s="136"/>
      <c r="BG729" s="136"/>
      <c r="BH729" s="136"/>
      <c r="BI729" s="136"/>
      <c r="BJ729" s="136"/>
      <c r="BK729" s="136"/>
      <c r="BL729" s="136"/>
      <c r="BM729" s="136"/>
      <c r="BN729" s="136"/>
      <c r="BO729" s="136"/>
      <c r="BP729" s="136"/>
      <c r="BQ729" s="136"/>
      <c r="BR729" s="136"/>
      <c r="BS729" s="136"/>
      <c r="BT729" s="136"/>
      <c r="BU729" s="136"/>
      <c r="BV729" s="136"/>
      <c r="BW729" s="136"/>
      <c r="BX729" s="136"/>
      <c r="BY729" s="136"/>
      <c r="BZ729" s="136"/>
      <c r="CA729" s="103" t="s">
        <v>855</v>
      </c>
      <c r="CB729" s="103"/>
      <c r="CC729" s="103"/>
      <c r="CD729" s="103"/>
      <c r="CE729" s="103"/>
      <c r="CF729" s="103"/>
      <c r="CG729" s="103"/>
      <c r="CH729" s="103"/>
      <c r="CI729" s="103"/>
      <c r="CJ729" s="103"/>
      <c r="CK729" s="103"/>
      <c r="CL729" s="103"/>
      <c r="CM729" s="103"/>
      <c r="CN729" s="103"/>
      <c r="CO729" s="103"/>
      <c r="CP729" s="103"/>
    </row>
    <row r="730" spans="1:94" ht="15.75" customHeight="1">
      <c r="A730" s="135"/>
      <c r="B730" s="135"/>
      <c r="C730" s="135"/>
      <c r="D730" s="135"/>
      <c r="E730" s="135"/>
      <c r="F730" s="135"/>
      <c r="G730" s="135"/>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29" t="s">
        <v>1201</v>
      </c>
      <c r="AO730" s="129"/>
      <c r="AP730" s="129"/>
      <c r="AQ730" s="129"/>
      <c r="AR730" s="129"/>
      <c r="AS730" s="129"/>
      <c r="AT730" s="129"/>
      <c r="AU730" s="129"/>
      <c r="AV730" s="129"/>
      <c r="AW730" s="129"/>
      <c r="AX730" s="129"/>
      <c r="AY730" s="129"/>
      <c r="AZ730" s="129"/>
      <c r="BA730" s="129"/>
      <c r="BB730" s="129"/>
      <c r="BC730" s="129"/>
      <c r="BD730" s="129"/>
      <c r="BE730" s="129"/>
      <c r="BF730" s="129"/>
      <c r="BG730" s="129"/>
      <c r="BH730" s="129"/>
      <c r="BI730" s="129"/>
      <c r="BJ730" s="129"/>
      <c r="BK730" s="129" t="s">
        <v>1202</v>
      </c>
      <c r="BL730" s="129"/>
      <c r="BM730" s="129"/>
      <c r="BN730" s="129"/>
      <c r="BO730" s="129"/>
      <c r="BP730" s="129"/>
      <c r="BQ730" s="129"/>
      <c r="BR730" s="129"/>
      <c r="BS730" s="129"/>
      <c r="BT730" s="129"/>
      <c r="BU730" s="129"/>
      <c r="BV730" s="129"/>
      <c r="BW730" s="129"/>
      <c r="BX730" s="129"/>
      <c r="BY730" s="129"/>
      <c r="BZ730" s="129"/>
      <c r="CA730" s="103"/>
      <c r="CB730" s="103"/>
      <c r="CC730" s="103"/>
      <c r="CD730" s="103"/>
      <c r="CE730" s="103"/>
      <c r="CF730" s="103"/>
      <c r="CG730" s="103"/>
      <c r="CH730" s="103"/>
      <c r="CI730" s="103"/>
      <c r="CJ730" s="103"/>
      <c r="CK730" s="103"/>
      <c r="CL730" s="103"/>
      <c r="CM730" s="103"/>
      <c r="CN730" s="103"/>
      <c r="CO730" s="103"/>
      <c r="CP730" s="103"/>
    </row>
    <row r="731" spans="1:94" ht="15.75" customHeight="1">
      <c r="A731" s="112" t="s">
        <v>875</v>
      </c>
      <c r="B731" s="112"/>
      <c r="C731" s="112"/>
      <c r="D731" s="112"/>
      <c r="E731" s="112"/>
      <c r="F731" s="112"/>
      <c r="G731" s="112"/>
      <c r="H731" s="113" t="s">
        <v>1257</v>
      </c>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3"/>
      <c r="AL731" s="113"/>
      <c r="AM731" s="113"/>
      <c r="AN731" s="114">
        <v>432105166</v>
      </c>
      <c r="AO731" s="114"/>
      <c r="AP731" s="114"/>
      <c r="AQ731" s="114"/>
      <c r="AR731" s="114"/>
      <c r="AS731" s="114"/>
      <c r="AT731" s="114"/>
      <c r="AU731" s="114"/>
      <c r="AV731" s="114"/>
      <c r="AW731" s="114"/>
      <c r="AX731" s="114"/>
      <c r="AY731" s="114"/>
      <c r="AZ731" s="114"/>
      <c r="BA731" s="114"/>
      <c r="BB731" s="114"/>
      <c r="BC731" s="114"/>
      <c r="BD731" s="114"/>
      <c r="BE731" s="114"/>
      <c r="BF731" s="114"/>
      <c r="BG731" s="114"/>
      <c r="BH731" s="114"/>
      <c r="BI731" s="114"/>
      <c r="BJ731" s="114"/>
      <c r="BK731" s="114">
        <v>432105166</v>
      </c>
      <c r="BL731" s="114"/>
      <c r="BM731" s="114"/>
      <c r="BN731" s="114"/>
      <c r="BO731" s="114"/>
      <c r="BP731" s="114"/>
      <c r="BQ731" s="114"/>
      <c r="BR731" s="114"/>
      <c r="BS731" s="114"/>
      <c r="BT731" s="114"/>
      <c r="BU731" s="114"/>
      <c r="BV731" s="114"/>
      <c r="BW731" s="114"/>
      <c r="BX731" s="114"/>
      <c r="BY731" s="114"/>
      <c r="BZ731" s="114"/>
      <c r="CA731" s="115">
        <v>196000000</v>
      </c>
      <c r="CB731" s="115"/>
      <c r="CC731" s="115"/>
      <c r="CD731" s="115"/>
      <c r="CE731" s="115"/>
      <c r="CF731" s="115"/>
      <c r="CG731" s="115"/>
      <c r="CH731" s="115"/>
      <c r="CI731" s="115"/>
      <c r="CJ731" s="115"/>
      <c r="CK731" s="115"/>
      <c r="CL731" s="115"/>
      <c r="CM731" s="115"/>
      <c r="CN731" s="115"/>
      <c r="CO731" s="115"/>
      <c r="CP731" s="115"/>
    </row>
    <row r="732" spans="1:94" ht="15.75" customHeight="1">
      <c r="A732" s="112" t="s">
        <v>876</v>
      </c>
      <c r="B732" s="112"/>
      <c r="C732" s="112"/>
      <c r="D732" s="112"/>
      <c r="E732" s="112"/>
      <c r="F732" s="112"/>
      <c r="G732" s="112"/>
      <c r="H732" s="113" t="s">
        <v>1258</v>
      </c>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3"/>
      <c r="AL732" s="113"/>
      <c r="AM732" s="113"/>
      <c r="AN732" s="114">
        <v>39877600</v>
      </c>
      <c r="AO732" s="114"/>
      <c r="AP732" s="114"/>
      <c r="AQ732" s="114"/>
      <c r="AR732" s="114"/>
      <c r="AS732" s="114"/>
      <c r="AT732" s="114"/>
      <c r="AU732" s="114"/>
      <c r="AV732" s="114"/>
      <c r="AW732" s="114"/>
      <c r="AX732" s="114"/>
      <c r="AY732" s="114"/>
      <c r="AZ732" s="114"/>
      <c r="BA732" s="114"/>
      <c r="BB732" s="114"/>
      <c r="BC732" s="114"/>
      <c r="BD732" s="114"/>
      <c r="BE732" s="114"/>
      <c r="BF732" s="114"/>
      <c r="BG732" s="114"/>
      <c r="BH732" s="114"/>
      <c r="BI732" s="114"/>
      <c r="BJ732" s="114"/>
      <c r="BK732" s="114">
        <v>39877600</v>
      </c>
      <c r="BL732" s="114"/>
      <c r="BM732" s="114"/>
      <c r="BN732" s="114"/>
      <c r="BO732" s="114"/>
      <c r="BP732" s="114"/>
      <c r="BQ732" s="114"/>
      <c r="BR732" s="114"/>
      <c r="BS732" s="114"/>
      <c r="BT732" s="114"/>
      <c r="BU732" s="114"/>
      <c r="BV732" s="114"/>
      <c r="BW732" s="114"/>
      <c r="BX732" s="114"/>
      <c r="BY732" s="114"/>
      <c r="BZ732" s="114"/>
      <c r="CA732" s="115">
        <v>0</v>
      </c>
      <c r="CB732" s="115"/>
      <c r="CC732" s="115"/>
      <c r="CD732" s="115"/>
      <c r="CE732" s="115"/>
      <c r="CF732" s="115"/>
      <c r="CG732" s="115"/>
      <c r="CH732" s="115"/>
      <c r="CI732" s="115"/>
      <c r="CJ732" s="115"/>
      <c r="CK732" s="115"/>
      <c r="CL732" s="115"/>
      <c r="CM732" s="115"/>
      <c r="CN732" s="115"/>
      <c r="CO732" s="115"/>
      <c r="CP732" s="115"/>
    </row>
    <row r="733" spans="1:94" ht="15.75" customHeight="1">
      <c r="A733" s="112" t="s">
        <v>889</v>
      </c>
      <c r="B733" s="112"/>
      <c r="C733" s="112"/>
      <c r="D733" s="112"/>
      <c r="E733" s="112"/>
      <c r="F733" s="112"/>
      <c r="G733" s="112"/>
      <c r="H733" s="113" t="s">
        <v>1259</v>
      </c>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3"/>
      <c r="AL733" s="113"/>
      <c r="AM733" s="113"/>
      <c r="AN733" s="114">
        <v>0</v>
      </c>
      <c r="AO733" s="114"/>
      <c r="AP733" s="114"/>
      <c r="AQ733" s="114"/>
      <c r="AR733" s="114"/>
      <c r="AS733" s="114"/>
      <c r="AT733" s="114"/>
      <c r="AU733" s="114"/>
      <c r="AV733" s="114"/>
      <c r="AW733" s="114"/>
      <c r="AX733" s="114"/>
      <c r="AY733" s="114"/>
      <c r="AZ733" s="114"/>
      <c r="BA733" s="114"/>
      <c r="BB733" s="114"/>
      <c r="BC733" s="114"/>
      <c r="BD733" s="114"/>
      <c r="BE733" s="114"/>
      <c r="BF733" s="114"/>
      <c r="BG733" s="114"/>
      <c r="BH733" s="114"/>
      <c r="BI733" s="114"/>
      <c r="BJ733" s="114"/>
      <c r="BK733" s="114">
        <v>0</v>
      </c>
      <c r="BL733" s="114"/>
      <c r="BM733" s="114"/>
      <c r="BN733" s="114"/>
      <c r="BO733" s="114"/>
      <c r="BP733" s="114"/>
      <c r="BQ733" s="114"/>
      <c r="BR733" s="114"/>
      <c r="BS733" s="114"/>
      <c r="BT733" s="114"/>
      <c r="BU733" s="114"/>
      <c r="BV733" s="114"/>
      <c r="BW733" s="114"/>
      <c r="BX733" s="114"/>
      <c r="BY733" s="114"/>
      <c r="BZ733" s="114"/>
      <c r="CA733" s="115">
        <v>0</v>
      </c>
      <c r="CB733" s="115"/>
      <c r="CC733" s="115"/>
      <c r="CD733" s="115"/>
      <c r="CE733" s="115"/>
      <c r="CF733" s="115"/>
      <c r="CG733" s="115"/>
      <c r="CH733" s="115"/>
      <c r="CI733" s="115"/>
      <c r="CJ733" s="115"/>
      <c r="CK733" s="115"/>
      <c r="CL733" s="115"/>
      <c r="CM733" s="115"/>
      <c r="CN733" s="115"/>
      <c r="CO733" s="115"/>
      <c r="CP733" s="115"/>
    </row>
    <row r="734" spans="1:94" ht="15.75" customHeight="1">
      <c r="A734" s="112" t="s">
        <v>904</v>
      </c>
      <c r="B734" s="112"/>
      <c r="C734" s="112"/>
      <c r="D734" s="112"/>
      <c r="E734" s="112"/>
      <c r="F734" s="112"/>
      <c r="G734" s="112"/>
      <c r="H734" s="113" t="s">
        <v>1252</v>
      </c>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3"/>
      <c r="AL734" s="113"/>
      <c r="AM734" s="113"/>
      <c r="AN734" s="114">
        <v>0</v>
      </c>
      <c r="AO734" s="114"/>
      <c r="AP734" s="114"/>
      <c r="AQ734" s="114"/>
      <c r="AR734" s="114"/>
      <c r="AS734" s="114"/>
      <c r="AT734" s="114"/>
      <c r="AU734" s="114"/>
      <c r="AV734" s="114"/>
      <c r="AW734" s="114"/>
      <c r="AX734" s="114"/>
      <c r="AY734" s="114"/>
      <c r="AZ734" s="114"/>
      <c r="BA734" s="114"/>
      <c r="BB734" s="114"/>
      <c r="BC734" s="114"/>
      <c r="BD734" s="114"/>
      <c r="BE734" s="114"/>
      <c r="BF734" s="114"/>
      <c r="BG734" s="114"/>
      <c r="BH734" s="114"/>
      <c r="BI734" s="114"/>
      <c r="BJ734" s="114"/>
      <c r="BK734" s="114">
        <v>0</v>
      </c>
      <c r="BL734" s="114"/>
      <c r="BM734" s="114"/>
      <c r="BN734" s="114"/>
      <c r="BO734" s="114"/>
      <c r="BP734" s="114"/>
      <c r="BQ734" s="114"/>
      <c r="BR734" s="114"/>
      <c r="BS734" s="114"/>
      <c r="BT734" s="114"/>
      <c r="BU734" s="114"/>
      <c r="BV734" s="114"/>
      <c r="BW734" s="114"/>
      <c r="BX734" s="114"/>
      <c r="BY734" s="114"/>
      <c r="BZ734" s="114"/>
      <c r="CA734" s="115">
        <v>0</v>
      </c>
      <c r="CB734" s="115"/>
      <c r="CC734" s="115"/>
      <c r="CD734" s="115"/>
      <c r="CE734" s="115"/>
      <c r="CF734" s="115"/>
      <c r="CG734" s="115"/>
      <c r="CH734" s="115"/>
      <c r="CI734" s="115"/>
      <c r="CJ734" s="115"/>
      <c r="CK734" s="115"/>
      <c r="CL734" s="115"/>
      <c r="CM734" s="115"/>
      <c r="CN734" s="115"/>
      <c r="CO734" s="115"/>
      <c r="CP734" s="115"/>
    </row>
    <row r="735" spans="1:94" ht="15.75" customHeight="1">
      <c r="A735" s="112" t="s">
        <v>905</v>
      </c>
      <c r="B735" s="112"/>
      <c r="C735" s="112"/>
      <c r="D735" s="112"/>
      <c r="E735" s="112"/>
      <c r="F735" s="112"/>
      <c r="G735" s="112"/>
      <c r="H735" s="113" t="s">
        <v>1253</v>
      </c>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3"/>
      <c r="AL735" s="113"/>
      <c r="AM735" s="113"/>
      <c r="AN735" s="114">
        <v>187546962</v>
      </c>
      <c r="AO735" s="114"/>
      <c r="AP735" s="114"/>
      <c r="AQ735" s="114"/>
      <c r="AR735" s="114"/>
      <c r="AS735" s="114"/>
      <c r="AT735" s="114"/>
      <c r="AU735" s="114"/>
      <c r="AV735" s="114"/>
      <c r="AW735" s="114"/>
      <c r="AX735" s="114"/>
      <c r="AY735" s="114"/>
      <c r="AZ735" s="114"/>
      <c r="BA735" s="114"/>
      <c r="BB735" s="114"/>
      <c r="BC735" s="114"/>
      <c r="BD735" s="114"/>
      <c r="BE735" s="114"/>
      <c r="BF735" s="114"/>
      <c r="BG735" s="114"/>
      <c r="BH735" s="114"/>
      <c r="BI735" s="114"/>
      <c r="BJ735" s="114"/>
      <c r="BK735" s="114">
        <v>187546962</v>
      </c>
      <c r="BL735" s="114"/>
      <c r="BM735" s="114"/>
      <c r="BN735" s="114"/>
      <c r="BO735" s="114"/>
      <c r="BP735" s="114"/>
      <c r="BQ735" s="114"/>
      <c r="BR735" s="114"/>
      <c r="BS735" s="114"/>
      <c r="BT735" s="114"/>
      <c r="BU735" s="114"/>
      <c r="BV735" s="114"/>
      <c r="BW735" s="114"/>
      <c r="BX735" s="114"/>
      <c r="BY735" s="114"/>
      <c r="BZ735" s="114"/>
      <c r="CA735" s="115">
        <v>0</v>
      </c>
      <c r="CB735" s="115"/>
      <c r="CC735" s="115"/>
      <c r="CD735" s="115"/>
      <c r="CE735" s="115"/>
      <c r="CF735" s="115"/>
      <c r="CG735" s="115"/>
      <c r="CH735" s="115"/>
      <c r="CI735" s="115"/>
      <c r="CJ735" s="115"/>
      <c r="CK735" s="115"/>
      <c r="CL735" s="115"/>
      <c r="CM735" s="115"/>
      <c r="CN735" s="115"/>
      <c r="CO735" s="115"/>
      <c r="CP735" s="115"/>
    </row>
    <row r="736" spans="1:94" ht="15.75" customHeight="1">
      <c r="A736" s="112" t="s">
        <v>880</v>
      </c>
      <c r="B736" s="112"/>
      <c r="C736" s="112"/>
      <c r="D736" s="112"/>
      <c r="E736" s="112"/>
      <c r="F736" s="112"/>
      <c r="G736" s="112"/>
      <c r="H736" s="113" t="s">
        <v>1260</v>
      </c>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3"/>
      <c r="AL736" s="113"/>
      <c r="AM736" s="113"/>
      <c r="AN736" s="114">
        <v>88019621</v>
      </c>
      <c r="AO736" s="114"/>
      <c r="AP736" s="114"/>
      <c r="AQ736" s="114"/>
      <c r="AR736" s="114"/>
      <c r="AS736" s="114"/>
      <c r="AT736" s="114"/>
      <c r="AU736" s="114"/>
      <c r="AV736" s="114"/>
      <c r="AW736" s="114"/>
      <c r="AX736" s="114"/>
      <c r="AY736" s="114"/>
      <c r="AZ736" s="114"/>
      <c r="BA736" s="114"/>
      <c r="BB736" s="114"/>
      <c r="BC736" s="114"/>
      <c r="BD736" s="114"/>
      <c r="BE736" s="114"/>
      <c r="BF736" s="114"/>
      <c r="BG736" s="114"/>
      <c r="BH736" s="114"/>
      <c r="BI736" s="114"/>
      <c r="BJ736" s="114"/>
      <c r="BK736" s="114">
        <v>88019621</v>
      </c>
      <c r="BL736" s="114"/>
      <c r="BM736" s="114"/>
      <c r="BN736" s="114"/>
      <c r="BO736" s="114"/>
      <c r="BP736" s="114"/>
      <c r="BQ736" s="114"/>
      <c r="BR736" s="114"/>
      <c r="BS736" s="114"/>
      <c r="BT736" s="114"/>
      <c r="BU736" s="114"/>
      <c r="BV736" s="114"/>
      <c r="BW736" s="114"/>
      <c r="BX736" s="114"/>
      <c r="BY736" s="114"/>
      <c r="BZ736" s="114"/>
      <c r="CA736" s="115">
        <v>417634614</v>
      </c>
      <c r="CB736" s="115"/>
      <c r="CC736" s="115"/>
      <c r="CD736" s="115"/>
      <c r="CE736" s="115"/>
      <c r="CF736" s="115"/>
      <c r="CG736" s="115"/>
      <c r="CH736" s="115"/>
      <c r="CI736" s="115"/>
      <c r="CJ736" s="115"/>
      <c r="CK736" s="115"/>
      <c r="CL736" s="115"/>
      <c r="CM736" s="115"/>
      <c r="CN736" s="115"/>
      <c r="CO736" s="115"/>
      <c r="CP736" s="115"/>
    </row>
    <row r="737" spans="1:94" ht="15.75" customHeight="1">
      <c r="A737" s="112" t="s">
        <v>881</v>
      </c>
      <c r="B737" s="112"/>
      <c r="C737" s="112"/>
      <c r="D737" s="112"/>
      <c r="E737" s="112"/>
      <c r="F737" s="112"/>
      <c r="G737" s="112"/>
      <c r="H737" s="113" t="s">
        <v>1261</v>
      </c>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3"/>
      <c r="AL737" s="113"/>
      <c r="AM737" s="113"/>
      <c r="AN737" s="114">
        <v>0</v>
      </c>
      <c r="AO737" s="114"/>
      <c r="AP737" s="114"/>
      <c r="AQ737" s="114"/>
      <c r="AR737" s="114"/>
      <c r="AS737" s="114"/>
      <c r="AT737" s="114"/>
      <c r="AU737" s="114"/>
      <c r="AV737" s="114"/>
      <c r="AW737" s="114"/>
      <c r="AX737" s="114"/>
      <c r="AY737" s="114"/>
      <c r="AZ737" s="114"/>
      <c r="BA737" s="114"/>
      <c r="BB737" s="114"/>
      <c r="BC737" s="114"/>
      <c r="BD737" s="114"/>
      <c r="BE737" s="114"/>
      <c r="BF737" s="114"/>
      <c r="BG737" s="114"/>
      <c r="BH737" s="114"/>
      <c r="BI737" s="114"/>
      <c r="BJ737" s="114"/>
      <c r="BK737" s="114">
        <v>0</v>
      </c>
      <c r="BL737" s="114"/>
      <c r="BM737" s="114"/>
      <c r="BN737" s="114"/>
      <c r="BO737" s="114"/>
      <c r="BP737" s="114"/>
      <c r="BQ737" s="114"/>
      <c r="BR737" s="114"/>
      <c r="BS737" s="114"/>
      <c r="BT737" s="114"/>
      <c r="BU737" s="114"/>
      <c r="BV737" s="114"/>
      <c r="BW737" s="114"/>
      <c r="BX737" s="114"/>
      <c r="BY737" s="114"/>
      <c r="BZ737" s="114"/>
      <c r="CA737" s="115">
        <v>0</v>
      </c>
      <c r="CB737" s="115"/>
      <c r="CC737" s="115"/>
      <c r="CD737" s="115"/>
      <c r="CE737" s="115"/>
      <c r="CF737" s="115"/>
      <c r="CG737" s="115"/>
      <c r="CH737" s="115"/>
      <c r="CI737" s="115"/>
      <c r="CJ737" s="115"/>
      <c r="CK737" s="115"/>
      <c r="CL737" s="115"/>
      <c r="CM737" s="115"/>
      <c r="CN737" s="115"/>
      <c r="CO737" s="115"/>
      <c r="CP737" s="115"/>
    </row>
    <row r="738" spans="1:94" ht="15.75" customHeight="1">
      <c r="A738" s="112" t="s">
        <v>1188</v>
      </c>
      <c r="B738" s="112"/>
      <c r="C738" s="112"/>
      <c r="D738" s="112"/>
      <c r="E738" s="112"/>
      <c r="F738" s="112"/>
      <c r="G738" s="112"/>
      <c r="H738" s="113" t="s">
        <v>1262</v>
      </c>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3"/>
      <c r="AL738" s="113"/>
      <c r="AM738" s="113"/>
      <c r="AN738" s="114">
        <v>0</v>
      </c>
      <c r="AO738" s="114"/>
      <c r="AP738" s="114"/>
      <c r="AQ738" s="114"/>
      <c r="AR738" s="114"/>
      <c r="AS738" s="114"/>
      <c r="AT738" s="114"/>
      <c r="AU738" s="114"/>
      <c r="AV738" s="114"/>
      <c r="AW738" s="114"/>
      <c r="AX738" s="114"/>
      <c r="AY738" s="114"/>
      <c r="AZ738" s="114"/>
      <c r="BA738" s="114"/>
      <c r="BB738" s="114"/>
      <c r="BC738" s="114"/>
      <c r="BD738" s="114"/>
      <c r="BE738" s="114"/>
      <c r="BF738" s="114"/>
      <c r="BG738" s="114"/>
      <c r="BH738" s="114"/>
      <c r="BI738" s="114"/>
      <c r="BJ738" s="114"/>
      <c r="BK738" s="114">
        <v>0</v>
      </c>
      <c r="BL738" s="114"/>
      <c r="BM738" s="114"/>
      <c r="BN738" s="114"/>
      <c r="BO738" s="114"/>
      <c r="BP738" s="114"/>
      <c r="BQ738" s="114"/>
      <c r="BR738" s="114"/>
      <c r="BS738" s="114"/>
      <c r="BT738" s="114"/>
      <c r="BU738" s="114"/>
      <c r="BV738" s="114"/>
      <c r="BW738" s="114"/>
      <c r="BX738" s="114"/>
      <c r="BY738" s="114"/>
      <c r="BZ738" s="114"/>
      <c r="CA738" s="115">
        <v>0</v>
      </c>
      <c r="CB738" s="115"/>
      <c r="CC738" s="115"/>
      <c r="CD738" s="115"/>
      <c r="CE738" s="115"/>
      <c r="CF738" s="115"/>
      <c r="CG738" s="115"/>
      <c r="CH738" s="115"/>
      <c r="CI738" s="115"/>
      <c r="CJ738" s="115"/>
      <c r="CK738" s="115"/>
      <c r="CL738" s="115"/>
      <c r="CM738" s="115"/>
      <c r="CN738" s="115"/>
      <c r="CO738" s="115"/>
      <c r="CP738" s="115"/>
    </row>
    <row r="739" spans="1:94" ht="15.75" customHeight="1">
      <c r="A739" s="112" t="s">
        <v>1190</v>
      </c>
      <c r="B739" s="112"/>
      <c r="C739" s="112"/>
      <c r="D739" s="112"/>
      <c r="E739" s="112"/>
      <c r="F739" s="112"/>
      <c r="G739" s="112"/>
      <c r="H739" s="113" t="s">
        <v>1255</v>
      </c>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3"/>
      <c r="AL739" s="113"/>
      <c r="AM739" s="113"/>
      <c r="AN739" s="114">
        <v>648790049</v>
      </c>
      <c r="AO739" s="114"/>
      <c r="AP739" s="114"/>
      <c r="AQ739" s="114"/>
      <c r="AR739" s="114"/>
      <c r="AS739" s="114"/>
      <c r="AT739" s="114"/>
      <c r="AU739" s="114"/>
      <c r="AV739" s="114"/>
      <c r="AW739" s="114"/>
      <c r="AX739" s="114"/>
      <c r="AY739" s="114"/>
      <c r="AZ739" s="114"/>
      <c r="BA739" s="114"/>
      <c r="BB739" s="114"/>
      <c r="BC739" s="114"/>
      <c r="BD739" s="114"/>
      <c r="BE739" s="114"/>
      <c r="BF739" s="114"/>
      <c r="BG739" s="114"/>
      <c r="BH739" s="114"/>
      <c r="BI739" s="114"/>
      <c r="BJ739" s="114"/>
      <c r="BK739" s="114">
        <v>648790049</v>
      </c>
      <c r="BL739" s="114"/>
      <c r="BM739" s="114"/>
      <c r="BN739" s="114"/>
      <c r="BO739" s="114"/>
      <c r="BP739" s="114"/>
      <c r="BQ739" s="114"/>
      <c r="BR739" s="114"/>
      <c r="BS739" s="114"/>
      <c r="BT739" s="114"/>
      <c r="BU739" s="114"/>
      <c r="BV739" s="114"/>
      <c r="BW739" s="114"/>
      <c r="BX739" s="114"/>
      <c r="BY739" s="114"/>
      <c r="BZ739" s="114"/>
      <c r="CA739" s="115">
        <v>462579158</v>
      </c>
      <c r="CB739" s="115"/>
      <c r="CC739" s="115"/>
      <c r="CD739" s="115"/>
      <c r="CE739" s="115"/>
      <c r="CF739" s="115"/>
      <c r="CG739" s="115"/>
      <c r="CH739" s="115"/>
      <c r="CI739" s="115"/>
      <c r="CJ739" s="115"/>
      <c r="CK739" s="115"/>
      <c r="CL739" s="115"/>
      <c r="CM739" s="115"/>
      <c r="CN739" s="115"/>
      <c r="CO739" s="115"/>
      <c r="CP739" s="115"/>
    </row>
    <row r="740" spans="1:94" ht="15.75" customHeight="1">
      <c r="A740" s="112" t="s">
        <v>409</v>
      </c>
      <c r="B740" s="112"/>
      <c r="C740" s="112"/>
      <c r="D740" s="112"/>
      <c r="E740" s="112"/>
      <c r="F740" s="112"/>
      <c r="G740" s="112"/>
      <c r="H740" s="113" t="s">
        <v>1223</v>
      </c>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3"/>
      <c r="AL740" s="113"/>
      <c r="AM740" s="113"/>
      <c r="AN740" s="114">
        <v>61239065</v>
      </c>
      <c r="AO740" s="114"/>
      <c r="AP740" s="114"/>
      <c r="AQ740" s="114"/>
      <c r="AR740" s="114"/>
      <c r="AS740" s="114"/>
      <c r="AT740" s="114"/>
      <c r="AU740" s="114"/>
      <c r="AV740" s="114"/>
      <c r="AW740" s="114"/>
      <c r="AX740" s="114"/>
      <c r="AY740" s="114"/>
      <c r="AZ740" s="114"/>
      <c r="BA740" s="114"/>
      <c r="BB740" s="114"/>
      <c r="BC740" s="114"/>
      <c r="BD740" s="114"/>
      <c r="BE740" s="114"/>
      <c r="BF740" s="114"/>
      <c r="BG740" s="114"/>
      <c r="BH740" s="114"/>
      <c r="BI740" s="114"/>
      <c r="BJ740" s="114"/>
      <c r="BK740" s="114">
        <v>61239065</v>
      </c>
      <c r="BL740" s="114"/>
      <c r="BM740" s="114"/>
      <c r="BN740" s="114"/>
      <c r="BO740" s="114"/>
      <c r="BP740" s="114"/>
      <c r="BQ740" s="114"/>
      <c r="BR740" s="114"/>
      <c r="BS740" s="114"/>
      <c r="BT740" s="114"/>
      <c r="BU740" s="114"/>
      <c r="BV740" s="114"/>
      <c r="BW740" s="114"/>
      <c r="BX740" s="114"/>
      <c r="BY740" s="114"/>
      <c r="BZ740" s="114"/>
      <c r="CA740" s="115">
        <v>140694556</v>
      </c>
      <c r="CB740" s="115"/>
      <c r="CC740" s="115"/>
      <c r="CD740" s="115"/>
      <c r="CE740" s="115"/>
      <c r="CF740" s="115"/>
      <c r="CG740" s="115"/>
      <c r="CH740" s="115"/>
      <c r="CI740" s="115"/>
      <c r="CJ740" s="115"/>
      <c r="CK740" s="115"/>
      <c r="CL740" s="115"/>
      <c r="CM740" s="115"/>
      <c r="CN740" s="115"/>
      <c r="CO740" s="115"/>
      <c r="CP740" s="115"/>
    </row>
    <row r="741" spans="1:94" ht="15.75" customHeight="1">
      <c r="A741" s="106"/>
      <c r="B741" s="106"/>
      <c r="C741" s="106"/>
      <c r="D741" s="106"/>
      <c r="E741" s="106"/>
      <c r="F741" s="106"/>
      <c r="G741" s="106"/>
      <c r="H741" s="107" t="s">
        <v>1263</v>
      </c>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7"/>
      <c r="AL741" s="107"/>
      <c r="AM741" s="107"/>
      <c r="AN741" s="108">
        <f>SUM(AN731:BJ740)</f>
        <v>1457578463</v>
      </c>
      <c r="AO741" s="108"/>
      <c r="AP741" s="108"/>
      <c r="AQ741" s="108"/>
      <c r="AR741" s="108"/>
      <c r="AS741" s="108"/>
      <c r="AT741" s="108"/>
      <c r="AU741" s="108"/>
      <c r="AV741" s="108"/>
      <c r="AW741" s="108"/>
      <c r="AX741" s="108"/>
      <c r="AY741" s="108"/>
      <c r="AZ741" s="108"/>
      <c r="BA741" s="108"/>
      <c r="BB741" s="108"/>
      <c r="BC741" s="108"/>
      <c r="BD741" s="108"/>
      <c r="BE741" s="108"/>
      <c r="BF741" s="108"/>
      <c r="BG741" s="108"/>
      <c r="BH741" s="108"/>
      <c r="BI741" s="108"/>
      <c r="BJ741" s="108"/>
      <c r="BK741" s="108">
        <v>1396339398</v>
      </c>
      <c r="BL741" s="108"/>
      <c r="BM741" s="108"/>
      <c r="BN741" s="108"/>
      <c r="BO741" s="108"/>
      <c r="BP741" s="108"/>
      <c r="BQ741" s="108"/>
      <c r="BR741" s="108"/>
      <c r="BS741" s="108"/>
      <c r="BT741" s="108"/>
      <c r="BU741" s="108"/>
      <c r="BV741" s="108"/>
      <c r="BW741" s="108"/>
      <c r="BX741" s="108"/>
      <c r="BY741" s="108"/>
      <c r="BZ741" s="108"/>
      <c r="CA741" s="109">
        <f>SUM(CA731:CP740)</f>
        <v>1216908328</v>
      </c>
      <c r="CB741" s="109"/>
      <c r="CC741" s="109"/>
      <c r="CD741" s="109"/>
      <c r="CE741" s="109"/>
      <c r="CF741" s="109"/>
      <c r="CG741" s="109"/>
      <c r="CH741" s="109"/>
      <c r="CI741" s="109"/>
      <c r="CJ741" s="109"/>
      <c r="CK741" s="109"/>
      <c r="CL741" s="109"/>
      <c r="CM741" s="109"/>
      <c r="CN741" s="109"/>
      <c r="CO741" s="109"/>
      <c r="CP741" s="109"/>
    </row>
    <row r="742" ht="15.75" customHeight="1">
      <c r="A742" s="59"/>
    </row>
    <row r="743" spans="1:94" ht="15.75" customHeight="1">
      <c r="A743" s="135" t="s">
        <v>863</v>
      </c>
      <c r="B743" s="135"/>
      <c r="C743" s="135"/>
      <c r="D743" s="135"/>
      <c r="E743" s="135"/>
      <c r="F743" s="135"/>
      <c r="G743" s="135"/>
      <c r="H743" s="138" t="s">
        <v>1264</v>
      </c>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36" t="s">
        <v>854</v>
      </c>
      <c r="AO743" s="136"/>
      <c r="AP743" s="136"/>
      <c r="AQ743" s="136"/>
      <c r="AR743" s="136"/>
      <c r="AS743" s="136"/>
      <c r="AT743" s="136"/>
      <c r="AU743" s="136"/>
      <c r="AV743" s="136"/>
      <c r="AW743" s="136"/>
      <c r="AX743" s="136"/>
      <c r="AY743" s="136"/>
      <c r="AZ743" s="136"/>
      <c r="BA743" s="136"/>
      <c r="BB743" s="136"/>
      <c r="BC743" s="136"/>
      <c r="BD743" s="136"/>
      <c r="BE743" s="136"/>
      <c r="BF743" s="136"/>
      <c r="BG743" s="136"/>
      <c r="BH743" s="136"/>
      <c r="BI743" s="136"/>
      <c r="BJ743" s="136"/>
      <c r="BK743" s="136"/>
      <c r="BL743" s="136"/>
      <c r="BM743" s="136"/>
      <c r="BN743" s="136"/>
      <c r="BO743" s="136"/>
      <c r="BP743" s="136"/>
      <c r="BQ743" s="136"/>
      <c r="BR743" s="136"/>
      <c r="BS743" s="136"/>
      <c r="BT743" s="136"/>
      <c r="BU743" s="136"/>
      <c r="BV743" s="136"/>
      <c r="BW743" s="136"/>
      <c r="BX743" s="136"/>
      <c r="BY743" s="136"/>
      <c r="BZ743" s="136"/>
      <c r="CA743" s="103" t="s">
        <v>855</v>
      </c>
      <c r="CB743" s="103"/>
      <c r="CC743" s="103"/>
      <c r="CD743" s="103"/>
      <c r="CE743" s="103"/>
      <c r="CF743" s="103"/>
      <c r="CG743" s="103"/>
      <c r="CH743" s="103"/>
      <c r="CI743" s="103"/>
      <c r="CJ743" s="103"/>
      <c r="CK743" s="103"/>
      <c r="CL743" s="103"/>
      <c r="CM743" s="103"/>
      <c r="CN743" s="103"/>
      <c r="CO743" s="103"/>
      <c r="CP743" s="103"/>
    </row>
    <row r="744" spans="1:94" ht="15.75" customHeight="1">
      <c r="A744" s="135"/>
      <c r="B744" s="135"/>
      <c r="C744" s="135"/>
      <c r="D744" s="135"/>
      <c r="E744" s="135"/>
      <c r="F744" s="135"/>
      <c r="G744" s="135"/>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29" t="s">
        <v>1201</v>
      </c>
      <c r="AO744" s="129"/>
      <c r="AP744" s="129"/>
      <c r="AQ744" s="129"/>
      <c r="AR744" s="129"/>
      <c r="AS744" s="129"/>
      <c r="AT744" s="129"/>
      <c r="AU744" s="129"/>
      <c r="AV744" s="129"/>
      <c r="AW744" s="129"/>
      <c r="AX744" s="129"/>
      <c r="AY744" s="129"/>
      <c r="AZ744" s="129"/>
      <c r="BA744" s="129"/>
      <c r="BB744" s="129"/>
      <c r="BC744" s="129"/>
      <c r="BD744" s="129"/>
      <c r="BE744" s="129"/>
      <c r="BF744" s="129"/>
      <c r="BG744" s="129"/>
      <c r="BH744" s="129"/>
      <c r="BI744" s="129"/>
      <c r="BJ744" s="129"/>
      <c r="BK744" s="129" t="s">
        <v>1202</v>
      </c>
      <c r="BL744" s="129"/>
      <c r="BM744" s="129"/>
      <c r="BN744" s="129"/>
      <c r="BO744" s="129"/>
      <c r="BP744" s="129"/>
      <c r="BQ744" s="129"/>
      <c r="BR744" s="129"/>
      <c r="BS744" s="129"/>
      <c r="BT744" s="129"/>
      <c r="BU744" s="129"/>
      <c r="BV744" s="129"/>
      <c r="BW744" s="129"/>
      <c r="BX744" s="129"/>
      <c r="BY744" s="129"/>
      <c r="BZ744" s="129"/>
      <c r="CA744" s="103"/>
      <c r="CB744" s="103"/>
      <c r="CC744" s="103"/>
      <c r="CD744" s="103"/>
      <c r="CE744" s="103"/>
      <c r="CF744" s="103"/>
      <c r="CG744" s="103"/>
      <c r="CH744" s="103"/>
      <c r="CI744" s="103"/>
      <c r="CJ744" s="103"/>
      <c r="CK744" s="103"/>
      <c r="CL744" s="103"/>
      <c r="CM744" s="103"/>
      <c r="CN744" s="103"/>
      <c r="CO744" s="103"/>
      <c r="CP744" s="103"/>
    </row>
    <row r="745" spans="1:94" ht="15.75" customHeight="1">
      <c r="A745" s="106"/>
      <c r="B745" s="106"/>
      <c r="C745" s="106"/>
      <c r="D745" s="106"/>
      <c r="E745" s="106"/>
      <c r="F745" s="106"/>
      <c r="G745" s="106"/>
      <c r="H745" s="107" t="s">
        <v>844</v>
      </c>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7"/>
      <c r="AL745" s="107"/>
      <c r="AM745" s="107"/>
      <c r="AN745" s="143">
        <v>1232178414</v>
      </c>
      <c r="AO745" s="143"/>
      <c r="AP745" s="143"/>
      <c r="AQ745" s="143"/>
      <c r="AR745" s="143"/>
      <c r="AS745" s="143"/>
      <c r="AT745" s="143"/>
      <c r="AU745" s="143"/>
      <c r="AV745" s="143"/>
      <c r="AW745" s="143"/>
      <c r="AX745" s="143"/>
      <c r="AY745" s="143"/>
      <c r="AZ745" s="143"/>
      <c r="BA745" s="143"/>
      <c r="BB745" s="143"/>
      <c r="BC745" s="143"/>
      <c r="BD745" s="143"/>
      <c r="BE745" s="143"/>
      <c r="BF745" s="143"/>
      <c r="BG745" s="143"/>
      <c r="BH745" s="143"/>
      <c r="BI745" s="143"/>
      <c r="BJ745" s="143"/>
      <c r="BK745" s="143">
        <f>AN745</f>
        <v>1232178414</v>
      </c>
      <c r="BL745" s="143"/>
      <c r="BM745" s="143"/>
      <c r="BN745" s="143"/>
      <c r="BO745" s="143"/>
      <c r="BP745" s="143"/>
      <c r="BQ745" s="143"/>
      <c r="BR745" s="143"/>
      <c r="BS745" s="143"/>
      <c r="BT745" s="143"/>
      <c r="BU745" s="143"/>
      <c r="BV745" s="143"/>
      <c r="BW745" s="143"/>
      <c r="BX745" s="143"/>
      <c r="BY745" s="143"/>
      <c r="BZ745" s="143"/>
      <c r="CA745" s="109">
        <v>1369704397</v>
      </c>
      <c r="CB745" s="109"/>
      <c r="CC745" s="109"/>
      <c r="CD745" s="109"/>
      <c r="CE745" s="109"/>
      <c r="CF745" s="109"/>
      <c r="CG745" s="109"/>
      <c r="CH745" s="109"/>
      <c r="CI745" s="109"/>
      <c r="CJ745" s="109"/>
      <c r="CK745" s="109"/>
      <c r="CL745" s="109"/>
      <c r="CM745" s="109"/>
      <c r="CN745" s="109"/>
      <c r="CO745" s="109"/>
      <c r="CP745" s="109"/>
    </row>
    <row r="746" ht="15.75" customHeight="1">
      <c r="A746" s="59"/>
    </row>
    <row r="747" spans="1:94" ht="51.75" customHeight="1">
      <c r="A747" s="135" t="s">
        <v>863</v>
      </c>
      <c r="B747" s="135"/>
      <c r="C747" s="135"/>
      <c r="D747" s="135"/>
      <c r="E747" s="135"/>
      <c r="F747" s="135"/>
      <c r="G747" s="135"/>
      <c r="H747" s="138" t="s">
        <v>1265</v>
      </c>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36" t="s">
        <v>854</v>
      </c>
      <c r="AO747" s="136"/>
      <c r="AP747" s="136"/>
      <c r="AQ747" s="136"/>
      <c r="AR747" s="136"/>
      <c r="AS747" s="136"/>
      <c r="AT747" s="136"/>
      <c r="AU747" s="136"/>
      <c r="AV747" s="136"/>
      <c r="AW747" s="136"/>
      <c r="AX747" s="136"/>
      <c r="AY747" s="136"/>
      <c r="AZ747" s="136"/>
      <c r="BA747" s="136"/>
      <c r="BB747" s="136"/>
      <c r="BC747" s="136"/>
      <c r="BD747" s="136"/>
      <c r="BE747" s="136"/>
      <c r="BF747" s="136"/>
      <c r="BG747" s="136"/>
      <c r="BH747" s="136"/>
      <c r="BI747" s="136"/>
      <c r="BJ747" s="136"/>
      <c r="BK747" s="136"/>
      <c r="BL747" s="136"/>
      <c r="BM747" s="136"/>
      <c r="BN747" s="136"/>
      <c r="BO747" s="136"/>
      <c r="BP747" s="136"/>
      <c r="BQ747" s="136"/>
      <c r="BR747" s="136"/>
      <c r="BS747" s="136"/>
      <c r="BT747" s="136"/>
      <c r="BU747" s="136"/>
      <c r="BV747" s="136"/>
      <c r="BW747" s="136"/>
      <c r="BX747" s="136"/>
      <c r="BY747" s="136"/>
      <c r="BZ747" s="136"/>
      <c r="CA747" s="103" t="s">
        <v>855</v>
      </c>
      <c r="CB747" s="103"/>
      <c r="CC747" s="103"/>
      <c r="CD747" s="103"/>
      <c r="CE747" s="103"/>
      <c r="CF747" s="103"/>
      <c r="CG747" s="103"/>
      <c r="CH747" s="103"/>
      <c r="CI747" s="103"/>
      <c r="CJ747" s="103"/>
      <c r="CK747" s="103"/>
      <c r="CL747" s="103"/>
      <c r="CM747" s="103"/>
      <c r="CN747" s="103"/>
      <c r="CO747" s="103"/>
      <c r="CP747" s="103"/>
    </row>
    <row r="748" spans="1:94" ht="15.75" customHeight="1">
      <c r="A748" s="135"/>
      <c r="B748" s="135"/>
      <c r="C748" s="135"/>
      <c r="D748" s="135"/>
      <c r="E748" s="135"/>
      <c r="F748" s="135"/>
      <c r="G748" s="135"/>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29" t="s">
        <v>1201</v>
      </c>
      <c r="AO748" s="129"/>
      <c r="AP748" s="129"/>
      <c r="AQ748" s="129"/>
      <c r="AR748" s="129"/>
      <c r="AS748" s="129"/>
      <c r="AT748" s="129"/>
      <c r="AU748" s="129"/>
      <c r="AV748" s="129"/>
      <c r="AW748" s="129"/>
      <c r="AX748" s="129"/>
      <c r="AY748" s="129"/>
      <c r="AZ748" s="129"/>
      <c r="BA748" s="129"/>
      <c r="BB748" s="129"/>
      <c r="BC748" s="129"/>
      <c r="BD748" s="129"/>
      <c r="BE748" s="129"/>
      <c r="BF748" s="129"/>
      <c r="BG748" s="129"/>
      <c r="BH748" s="129"/>
      <c r="BI748" s="129"/>
      <c r="BJ748" s="129"/>
      <c r="BK748" s="129" t="s">
        <v>1202</v>
      </c>
      <c r="BL748" s="129"/>
      <c r="BM748" s="129"/>
      <c r="BN748" s="129"/>
      <c r="BO748" s="129"/>
      <c r="BP748" s="129"/>
      <c r="BQ748" s="129"/>
      <c r="BR748" s="129"/>
      <c r="BS748" s="129"/>
      <c r="BT748" s="129"/>
      <c r="BU748" s="129"/>
      <c r="BV748" s="129"/>
      <c r="BW748" s="129"/>
      <c r="BX748" s="129"/>
      <c r="BY748" s="129"/>
      <c r="BZ748" s="129"/>
      <c r="CA748" s="103"/>
      <c r="CB748" s="103"/>
      <c r="CC748" s="103"/>
      <c r="CD748" s="103"/>
      <c r="CE748" s="103"/>
      <c r="CF748" s="103"/>
      <c r="CG748" s="103"/>
      <c r="CH748" s="103"/>
      <c r="CI748" s="103"/>
      <c r="CJ748" s="103"/>
      <c r="CK748" s="103"/>
      <c r="CL748" s="103"/>
      <c r="CM748" s="103"/>
      <c r="CN748" s="103"/>
      <c r="CO748" s="103"/>
      <c r="CP748" s="103"/>
    </row>
    <row r="749" spans="1:94" ht="15.75" customHeight="1">
      <c r="A749" s="106"/>
      <c r="B749" s="106"/>
      <c r="C749" s="106"/>
      <c r="D749" s="106"/>
      <c r="E749" s="106"/>
      <c r="F749" s="106"/>
      <c r="G749" s="106"/>
      <c r="H749" s="107" t="s">
        <v>844</v>
      </c>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7"/>
      <c r="AL749" s="107"/>
      <c r="AM749" s="107"/>
      <c r="AN749" s="108">
        <v>0</v>
      </c>
      <c r="AO749" s="108"/>
      <c r="AP749" s="108"/>
      <c r="AQ749" s="108"/>
      <c r="AR749" s="108"/>
      <c r="AS749" s="108"/>
      <c r="AT749" s="108"/>
      <c r="AU749" s="108"/>
      <c r="AV749" s="108"/>
      <c r="AW749" s="108"/>
      <c r="AX749" s="108"/>
      <c r="AY749" s="108"/>
      <c r="AZ749" s="108"/>
      <c r="BA749" s="108"/>
      <c r="BB749" s="108"/>
      <c r="BC749" s="108"/>
      <c r="BD749" s="108"/>
      <c r="BE749" s="108"/>
      <c r="BF749" s="108"/>
      <c r="BG749" s="108"/>
      <c r="BH749" s="108"/>
      <c r="BI749" s="108"/>
      <c r="BJ749" s="108"/>
      <c r="BK749" s="108">
        <v>0</v>
      </c>
      <c r="BL749" s="108"/>
      <c r="BM749" s="108"/>
      <c r="BN749" s="108"/>
      <c r="BO749" s="108"/>
      <c r="BP749" s="108"/>
      <c r="BQ749" s="108"/>
      <c r="BR749" s="108"/>
      <c r="BS749" s="108"/>
      <c r="BT749" s="108"/>
      <c r="BU749" s="108"/>
      <c r="BV749" s="108"/>
      <c r="BW749" s="108"/>
      <c r="BX749" s="108"/>
      <c r="BY749" s="108"/>
      <c r="BZ749" s="108"/>
      <c r="CA749" s="109">
        <v>0</v>
      </c>
      <c r="CB749" s="109"/>
      <c r="CC749" s="109"/>
      <c r="CD749" s="109"/>
      <c r="CE749" s="109"/>
      <c r="CF749" s="109"/>
      <c r="CG749" s="109"/>
      <c r="CH749" s="109"/>
      <c r="CI749" s="109"/>
      <c r="CJ749" s="109"/>
      <c r="CK749" s="109"/>
      <c r="CL749" s="109"/>
      <c r="CM749" s="109"/>
      <c r="CN749" s="109"/>
      <c r="CO749" s="109"/>
      <c r="CP749" s="109"/>
    </row>
    <row r="750" ht="25.5" customHeight="1">
      <c r="A750" s="57"/>
    </row>
    <row r="751" spans="1:90" ht="36.75" customHeight="1">
      <c r="A751" s="135" t="s">
        <v>863</v>
      </c>
      <c r="B751" s="135"/>
      <c r="C751" s="135"/>
      <c r="D751" s="135"/>
      <c r="E751" s="135"/>
      <c r="F751" s="135"/>
      <c r="G751" s="135"/>
      <c r="H751" s="138" t="s">
        <v>1266</v>
      </c>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6" t="s">
        <v>854</v>
      </c>
      <c r="AK751" s="136"/>
      <c r="AL751" s="136"/>
      <c r="AM751" s="136"/>
      <c r="AN751" s="136"/>
      <c r="AO751" s="136"/>
      <c r="AP751" s="136"/>
      <c r="AQ751" s="136"/>
      <c r="AR751" s="136"/>
      <c r="AS751" s="136"/>
      <c r="AT751" s="136"/>
      <c r="AU751" s="136"/>
      <c r="AV751" s="136"/>
      <c r="AW751" s="136"/>
      <c r="AX751" s="136"/>
      <c r="AY751" s="136"/>
      <c r="AZ751" s="136"/>
      <c r="BA751" s="136"/>
      <c r="BB751" s="136"/>
      <c r="BC751" s="136"/>
      <c r="BD751" s="136"/>
      <c r="BE751" s="136"/>
      <c r="BF751" s="136"/>
      <c r="BG751" s="136"/>
      <c r="BH751" s="136"/>
      <c r="BI751" s="136"/>
      <c r="BJ751" s="136"/>
      <c r="BK751" s="136"/>
      <c r="BL751" s="136"/>
      <c r="BM751" s="136"/>
      <c r="BN751" s="136"/>
      <c r="BO751" s="136"/>
      <c r="BP751" s="136"/>
      <c r="BQ751" s="136"/>
      <c r="BR751" s="136"/>
      <c r="BS751" s="136"/>
      <c r="BT751" s="136"/>
      <c r="BU751" s="136"/>
      <c r="BV751" s="136"/>
      <c r="BW751" s="136"/>
      <c r="BX751" s="136"/>
      <c r="BY751" s="136"/>
      <c r="BZ751" s="136"/>
      <c r="CA751" s="136"/>
      <c r="CB751" s="136"/>
      <c r="CC751" s="103" t="s">
        <v>855</v>
      </c>
      <c r="CD751" s="103"/>
      <c r="CE751" s="103"/>
      <c r="CF751" s="103"/>
      <c r="CG751" s="103"/>
      <c r="CH751" s="103"/>
      <c r="CI751" s="103"/>
      <c r="CJ751" s="103"/>
      <c r="CK751" s="103"/>
      <c r="CL751" s="103"/>
    </row>
    <row r="752" spans="1:90" ht="15.75" customHeight="1">
      <c r="A752" s="135"/>
      <c r="B752" s="135"/>
      <c r="C752" s="135"/>
      <c r="D752" s="135"/>
      <c r="E752" s="135"/>
      <c r="F752" s="135"/>
      <c r="G752" s="135"/>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29" t="s">
        <v>1201</v>
      </c>
      <c r="AK752" s="129"/>
      <c r="AL752" s="129"/>
      <c r="AM752" s="129"/>
      <c r="AN752" s="129"/>
      <c r="AO752" s="129"/>
      <c r="AP752" s="129"/>
      <c r="AQ752" s="129"/>
      <c r="AR752" s="129"/>
      <c r="AS752" s="129"/>
      <c r="AT752" s="129"/>
      <c r="AU752" s="129"/>
      <c r="AV752" s="129"/>
      <c r="AW752" s="129"/>
      <c r="AX752" s="129"/>
      <c r="AY752" s="129"/>
      <c r="AZ752" s="129"/>
      <c r="BA752" s="129"/>
      <c r="BB752" s="129"/>
      <c r="BC752" s="129"/>
      <c r="BD752" s="129"/>
      <c r="BE752" s="129"/>
      <c r="BF752" s="129"/>
      <c r="BG752" s="129"/>
      <c r="BH752" s="129"/>
      <c r="BI752" s="129"/>
      <c r="BJ752" s="129" t="s">
        <v>1202</v>
      </c>
      <c r="BK752" s="129"/>
      <c r="BL752" s="129"/>
      <c r="BM752" s="129"/>
      <c r="BN752" s="129"/>
      <c r="BO752" s="129"/>
      <c r="BP752" s="129"/>
      <c r="BQ752" s="129"/>
      <c r="BR752" s="129"/>
      <c r="BS752" s="129"/>
      <c r="BT752" s="129"/>
      <c r="BU752" s="129"/>
      <c r="BV752" s="129"/>
      <c r="BW752" s="129"/>
      <c r="BX752" s="129"/>
      <c r="BY752" s="129"/>
      <c r="BZ752" s="129"/>
      <c r="CA752" s="129"/>
      <c r="CB752" s="129"/>
      <c r="CC752" s="103"/>
      <c r="CD752" s="103"/>
      <c r="CE752" s="103"/>
      <c r="CF752" s="103"/>
      <c r="CG752" s="103"/>
      <c r="CH752" s="103"/>
      <c r="CI752" s="103"/>
      <c r="CJ752" s="103"/>
      <c r="CK752" s="103"/>
      <c r="CL752" s="103"/>
    </row>
    <row r="753" spans="1:90" ht="15.75" customHeight="1">
      <c r="A753" s="112" t="s">
        <v>875</v>
      </c>
      <c r="B753" s="112"/>
      <c r="C753" s="112"/>
      <c r="D753" s="112"/>
      <c r="E753" s="112"/>
      <c r="F753" s="112"/>
      <c r="G753" s="112"/>
      <c r="H753" s="113" t="s">
        <v>1267</v>
      </c>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4">
        <v>0</v>
      </c>
      <c r="AK753" s="114"/>
      <c r="AL753" s="114"/>
      <c r="AM753" s="114"/>
      <c r="AN753" s="114"/>
      <c r="AO753" s="114"/>
      <c r="AP753" s="114"/>
      <c r="AQ753" s="114"/>
      <c r="AR753" s="114"/>
      <c r="AS753" s="114"/>
      <c r="AT753" s="114"/>
      <c r="AU753" s="114"/>
      <c r="AV753" s="114"/>
      <c r="AW753" s="114"/>
      <c r="AX753" s="114"/>
      <c r="AY753" s="114"/>
      <c r="AZ753" s="114"/>
      <c r="BA753" s="114"/>
      <c r="BB753" s="114"/>
      <c r="BC753" s="114"/>
      <c r="BD753" s="114"/>
      <c r="BE753" s="114"/>
      <c r="BF753" s="114"/>
      <c r="BG753" s="114"/>
      <c r="BH753" s="114"/>
      <c r="BI753" s="114"/>
      <c r="BJ753" s="114">
        <v>0</v>
      </c>
      <c r="BK753" s="114"/>
      <c r="BL753" s="114"/>
      <c r="BM753" s="114"/>
      <c r="BN753" s="114"/>
      <c r="BO753" s="114"/>
      <c r="BP753" s="114"/>
      <c r="BQ753" s="114"/>
      <c r="BR753" s="114"/>
      <c r="BS753" s="114"/>
      <c r="BT753" s="114"/>
      <c r="BU753" s="114"/>
      <c r="BV753" s="114"/>
      <c r="BW753" s="114"/>
      <c r="BX753" s="114"/>
      <c r="BY753" s="114"/>
      <c r="BZ753" s="114"/>
      <c r="CA753" s="114"/>
      <c r="CB753" s="114"/>
      <c r="CC753" s="115">
        <v>0</v>
      </c>
      <c r="CD753" s="115"/>
      <c r="CE753" s="115"/>
      <c r="CF753" s="115"/>
      <c r="CG753" s="115"/>
      <c r="CH753" s="115"/>
      <c r="CI753" s="115"/>
      <c r="CJ753" s="115"/>
      <c r="CK753" s="115"/>
      <c r="CL753" s="115"/>
    </row>
    <row r="754" spans="1:90" ht="25.5" customHeight="1">
      <c r="A754" s="112" t="s">
        <v>876</v>
      </c>
      <c r="B754" s="112"/>
      <c r="C754" s="112"/>
      <c r="D754" s="112"/>
      <c r="E754" s="112"/>
      <c r="F754" s="112"/>
      <c r="G754" s="112"/>
      <c r="H754" s="113" t="s">
        <v>1268</v>
      </c>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4">
        <v>0</v>
      </c>
      <c r="AK754" s="114"/>
      <c r="AL754" s="114"/>
      <c r="AM754" s="114"/>
      <c r="AN754" s="114"/>
      <c r="AO754" s="114"/>
      <c r="AP754" s="114"/>
      <c r="AQ754" s="114"/>
      <c r="AR754" s="114"/>
      <c r="AS754" s="114"/>
      <c r="AT754" s="114"/>
      <c r="AU754" s="114"/>
      <c r="AV754" s="114"/>
      <c r="AW754" s="114"/>
      <c r="AX754" s="114"/>
      <c r="AY754" s="114"/>
      <c r="AZ754" s="114"/>
      <c r="BA754" s="114"/>
      <c r="BB754" s="114"/>
      <c r="BC754" s="114"/>
      <c r="BD754" s="114"/>
      <c r="BE754" s="114"/>
      <c r="BF754" s="114"/>
      <c r="BG754" s="114"/>
      <c r="BH754" s="114"/>
      <c r="BI754" s="114"/>
      <c r="BJ754" s="114">
        <v>0</v>
      </c>
      <c r="BK754" s="114"/>
      <c r="BL754" s="114"/>
      <c r="BM754" s="114"/>
      <c r="BN754" s="114"/>
      <c r="BO754" s="114"/>
      <c r="BP754" s="114"/>
      <c r="BQ754" s="114"/>
      <c r="BR754" s="114"/>
      <c r="BS754" s="114"/>
      <c r="BT754" s="114"/>
      <c r="BU754" s="114"/>
      <c r="BV754" s="114"/>
      <c r="BW754" s="114"/>
      <c r="BX754" s="114"/>
      <c r="BY754" s="114"/>
      <c r="BZ754" s="114"/>
      <c r="CA754" s="114"/>
      <c r="CB754" s="114"/>
      <c r="CC754" s="115">
        <v>0</v>
      </c>
      <c r="CD754" s="115"/>
      <c r="CE754" s="115"/>
      <c r="CF754" s="115"/>
      <c r="CG754" s="115"/>
      <c r="CH754" s="115"/>
      <c r="CI754" s="115"/>
      <c r="CJ754" s="115"/>
      <c r="CK754" s="115"/>
      <c r="CL754" s="115"/>
    </row>
    <row r="755" spans="1:90" ht="25.5" customHeight="1">
      <c r="A755" s="112" t="s">
        <v>889</v>
      </c>
      <c r="B755" s="112"/>
      <c r="C755" s="112"/>
      <c r="D755" s="112"/>
      <c r="E755" s="112"/>
      <c r="F755" s="112"/>
      <c r="G755" s="112"/>
      <c r="H755" s="113" t="s">
        <v>1269</v>
      </c>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4">
        <v>0</v>
      </c>
      <c r="AK755" s="114"/>
      <c r="AL755" s="114"/>
      <c r="AM755" s="114"/>
      <c r="AN755" s="114"/>
      <c r="AO755" s="114"/>
      <c r="AP755" s="114"/>
      <c r="AQ755" s="114"/>
      <c r="AR755" s="114"/>
      <c r="AS755" s="114"/>
      <c r="AT755" s="114"/>
      <c r="AU755" s="114"/>
      <c r="AV755" s="114"/>
      <c r="AW755" s="114"/>
      <c r="AX755" s="114"/>
      <c r="AY755" s="114"/>
      <c r="AZ755" s="114"/>
      <c r="BA755" s="114"/>
      <c r="BB755" s="114"/>
      <c r="BC755" s="114"/>
      <c r="BD755" s="114"/>
      <c r="BE755" s="114"/>
      <c r="BF755" s="114"/>
      <c r="BG755" s="114"/>
      <c r="BH755" s="114"/>
      <c r="BI755" s="114"/>
      <c r="BJ755" s="114">
        <v>0</v>
      </c>
      <c r="BK755" s="114"/>
      <c r="BL755" s="114"/>
      <c r="BM755" s="114"/>
      <c r="BN755" s="114"/>
      <c r="BO755" s="114"/>
      <c r="BP755" s="114"/>
      <c r="BQ755" s="114"/>
      <c r="BR755" s="114"/>
      <c r="BS755" s="114"/>
      <c r="BT755" s="114"/>
      <c r="BU755" s="114"/>
      <c r="BV755" s="114"/>
      <c r="BW755" s="114"/>
      <c r="BX755" s="114"/>
      <c r="BY755" s="114"/>
      <c r="BZ755" s="114"/>
      <c r="CA755" s="114"/>
      <c r="CB755" s="114"/>
      <c r="CC755" s="115">
        <v>0</v>
      </c>
      <c r="CD755" s="115"/>
      <c r="CE755" s="115"/>
      <c r="CF755" s="115"/>
      <c r="CG755" s="115"/>
      <c r="CH755" s="115"/>
      <c r="CI755" s="115"/>
      <c r="CJ755" s="115"/>
      <c r="CK755" s="115"/>
      <c r="CL755" s="115"/>
    </row>
    <row r="756" spans="1:90" ht="25.5" customHeight="1">
      <c r="A756" s="112" t="s">
        <v>904</v>
      </c>
      <c r="B756" s="112"/>
      <c r="C756" s="112"/>
      <c r="D756" s="112"/>
      <c r="E756" s="112"/>
      <c r="F756" s="112"/>
      <c r="G756" s="112"/>
      <c r="H756" s="113" t="s">
        <v>1270</v>
      </c>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4">
        <v>0</v>
      </c>
      <c r="AK756" s="114"/>
      <c r="AL756" s="114"/>
      <c r="AM756" s="114"/>
      <c r="AN756" s="114"/>
      <c r="AO756" s="114"/>
      <c r="AP756" s="114"/>
      <c r="AQ756" s="114"/>
      <c r="AR756" s="114"/>
      <c r="AS756" s="114"/>
      <c r="AT756" s="114"/>
      <c r="AU756" s="114"/>
      <c r="AV756" s="114"/>
      <c r="AW756" s="114"/>
      <c r="AX756" s="114"/>
      <c r="AY756" s="114"/>
      <c r="AZ756" s="114"/>
      <c r="BA756" s="114"/>
      <c r="BB756" s="114"/>
      <c r="BC756" s="114"/>
      <c r="BD756" s="114"/>
      <c r="BE756" s="114"/>
      <c r="BF756" s="114"/>
      <c r="BG756" s="114"/>
      <c r="BH756" s="114"/>
      <c r="BI756" s="114"/>
      <c r="BJ756" s="114">
        <v>0</v>
      </c>
      <c r="BK756" s="114"/>
      <c r="BL756" s="114"/>
      <c r="BM756" s="114"/>
      <c r="BN756" s="114"/>
      <c r="BO756" s="114"/>
      <c r="BP756" s="114"/>
      <c r="BQ756" s="114"/>
      <c r="BR756" s="114"/>
      <c r="BS756" s="114"/>
      <c r="BT756" s="114"/>
      <c r="BU756" s="114"/>
      <c r="BV756" s="114"/>
      <c r="BW756" s="114"/>
      <c r="BX756" s="114"/>
      <c r="BY756" s="114"/>
      <c r="BZ756" s="114"/>
      <c r="CA756" s="114"/>
      <c r="CB756" s="114"/>
      <c r="CC756" s="115">
        <v>0</v>
      </c>
      <c r="CD756" s="115"/>
      <c r="CE756" s="115"/>
      <c r="CF756" s="115"/>
      <c r="CG756" s="115"/>
      <c r="CH756" s="115"/>
      <c r="CI756" s="115"/>
      <c r="CJ756" s="115"/>
      <c r="CK756" s="115"/>
      <c r="CL756" s="115"/>
    </row>
    <row r="757" spans="1:90" ht="36.75" customHeight="1">
      <c r="A757" s="112" t="s">
        <v>905</v>
      </c>
      <c r="B757" s="112"/>
      <c r="C757" s="112"/>
      <c r="D757" s="112"/>
      <c r="E757" s="112"/>
      <c r="F757" s="112"/>
      <c r="G757" s="112"/>
      <c r="H757" s="113" t="s">
        <v>1271</v>
      </c>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4">
        <v>0</v>
      </c>
      <c r="AK757" s="114"/>
      <c r="AL757" s="114"/>
      <c r="AM757" s="114"/>
      <c r="AN757" s="114"/>
      <c r="AO757" s="114"/>
      <c r="AP757" s="114"/>
      <c r="AQ757" s="114"/>
      <c r="AR757" s="114"/>
      <c r="AS757" s="114"/>
      <c r="AT757" s="114"/>
      <c r="AU757" s="114"/>
      <c r="AV757" s="114"/>
      <c r="AW757" s="114"/>
      <c r="AX757" s="114"/>
      <c r="AY757" s="114"/>
      <c r="AZ757" s="114"/>
      <c r="BA757" s="114"/>
      <c r="BB757" s="114"/>
      <c r="BC757" s="114"/>
      <c r="BD757" s="114"/>
      <c r="BE757" s="114"/>
      <c r="BF757" s="114"/>
      <c r="BG757" s="114"/>
      <c r="BH757" s="114"/>
      <c r="BI757" s="114"/>
      <c r="BJ757" s="114">
        <v>0</v>
      </c>
      <c r="BK757" s="114"/>
      <c r="BL757" s="114"/>
      <c r="BM757" s="114"/>
      <c r="BN757" s="114"/>
      <c r="BO757" s="114"/>
      <c r="BP757" s="114"/>
      <c r="BQ757" s="114"/>
      <c r="BR757" s="114"/>
      <c r="BS757" s="114"/>
      <c r="BT757" s="114"/>
      <c r="BU757" s="114"/>
      <c r="BV757" s="114"/>
      <c r="BW757" s="114"/>
      <c r="BX757" s="114"/>
      <c r="BY757" s="114"/>
      <c r="BZ757" s="114"/>
      <c r="CA757" s="114"/>
      <c r="CB757" s="114"/>
      <c r="CC757" s="115">
        <v>0</v>
      </c>
      <c r="CD757" s="115"/>
      <c r="CE757" s="115"/>
      <c r="CF757" s="115"/>
      <c r="CG757" s="115"/>
      <c r="CH757" s="115"/>
      <c r="CI757" s="115"/>
      <c r="CJ757" s="115"/>
      <c r="CK757" s="115"/>
      <c r="CL757" s="115"/>
    </row>
    <row r="758" spans="1:90" ht="25.5" customHeight="1">
      <c r="A758" s="112" t="s">
        <v>880</v>
      </c>
      <c r="B758" s="112"/>
      <c r="C758" s="112"/>
      <c r="D758" s="112"/>
      <c r="E758" s="112"/>
      <c r="F758" s="112"/>
      <c r="G758" s="112"/>
      <c r="H758" s="113" t="s">
        <v>1272</v>
      </c>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4">
        <v>0</v>
      </c>
      <c r="AK758" s="114"/>
      <c r="AL758" s="114"/>
      <c r="AM758" s="114"/>
      <c r="AN758" s="114"/>
      <c r="AO758" s="114"/>
      <c r="AP758" s="114"/>
      <c r="AQ758" s="114"/>
      <c r="AR758" s="114"/>
      <c r="AS758" s="114"/>
      <c r="AT758" s="114"/>
      <c r="AU758" s="114"/>
      <c r="AV758" s="114"/>
      <c r="AW758" s="114"/>
      <c r="AX758" s="114"/>
      <c r="AY758" s="114"/>
      <c r="AZ758" s="114"/>
      <c r="BA758" s="114"/>
      <c r="BB758" s="114"/>
      <c r="BC758" s="114"/>
      <c r="BD758" s="114"/>
      <c r="BE758" s="114"/>
      <c r="BF758" s="114"/>
      <c r="BG758" s="114"/>
      <c r="BH758" s="114"/>
      <c r="BI758" s="114"/>
      <c r="BJ758" s="114">
        <v>0</v>
      </c>
      <c r="BK758" s="114"/>
      <c r="BL758" s="114"/>
      <c r="BM758" s="114"/>
      <c r="BN758" s="114"/>
      <c r="BO758" s="114"/>
      <c r="BP758" s="114"/>
      <c r="BQ758" s="114"/>
      <c r="BR758" s="114"/>
      <c r="BS758" s="114"/>
      <c r="BT758" s="114"/>
      <c r="BU758" s="114"/>
      <c r="BV758" s="114"/>
      <c r="BW758" s="114"/>
      <c r="BX758" s="114"/>
      <c r="BY758" s="114"/>
      <c r="BZ758" s="114"/>
      <c r="CA758" s="114"/>
      <c r="CB758" s="114"/>
      <c r="CC758" s="115">
        <v>0</v>
      </c>
      <c r="CD758" s="115"/>
      <c r="CE758" s="115"/>
      <c r="CF758" s="115"/>
      <c r="CG758" s="115"/>
      <c r="CH758" s="115"/>
      <c r="CI758" s="115"/>
      <c r="CJ758" s="115"/>
      <c r="CK758" s="115"/>
      <c r="CL758" s="115"/>
    </row>
    <row r="759" spans="1:90" ht="15.75" customHeight="1">
      <c r="A759" s="112" t="s">
        <v>881</v>
      </c>
      <c r="B759" s="112"/>
      <c r="C759" s="112"/>
      <c r="D759" s="112"/>
      <c r="E759" s="112"/>
      <c r="F759" s="112"/>
      <c r="G759" s="112"/>
      <c r="H759" s="113" t="s">
        <v>1273</v>
      </c>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4">
        <v>0</v>
      </c>
      <c r="AK759" s="114"/>
      <c r="AL759" s="114"/>
      <c r="AM759" s="114"/>
      <c r="AN759" s="114"/>
      <c r="AO759" s="114"/>
      <c r="AP759" s="114"/>
      <c r="AQ759" s="114"/>
      <c r="AR759" s="114"/>
      <c r="AS759" s="114"/>
      <c r="AT759" s="114"/>
      <c r="AU759" s="114"/>
      <c r="AV759" s="114"/>
      <c r="AW759" s="114"/>
      <c r="AX759" s="114"/>
      <c r="AY759" s="114"/>
      <c r="AZ759" s="114"/>
      <c r="BA759" s="114"/>
      <c r="BB759" s="114"/>
      <c r="BC759" s="114"/>
      <c r="BD759" s="114"/>
      <c r="BE759" s="114"/>
      <c r="BF759" s="114"/>
      <c r="BG759" s="114"/>
      <c r="BH759" s="114"/>
      <c r="BI759" s="114"/>
      <c r="BJ759" s="114">
        <v>0</v>
      </c>
      <c r="BK759" s="114"/>
      <c r="BL759" s="114"/>
      <c r="BM759" s="114"/>
      <c r="BN759" s="114"/>
      <c r="BO759" s="114"/>
      <c r="BP759" s="114"/>
      <c r="BQ759" s="114"/>
      <c r="BR759" s="114"/>
      <c r="BS759" s="114"/>
      <c r="BT759" s="114"/>
      <c r="BU759" s="114"/>
      <c r="BV759" s="114"/>
      <c r="BW759" s="114"/>
      <c r="BX759" s="114"/>
      <c r="BY759" s="114"/>
      <c r="BZ759" s="114"/>
      <c r="CA759" s="114"/>
      <c r="CB759" s="114"/>
      <c r="CC759" s="115">
        <v>0</v>
      </c>
      <c r="CD759" s="115"/>
      <c r="CE759" s="115"/>
      <c r="CF759" s="115"/>
      <c r="CG759" s="115"/>
      <c r="CH759" s="115"/>
      <c r="CI759" s="115"/>
      <c r="CJ759" s="115"/>
      <c r="CK759" s="115"/>
      <c r="CL759" s="115"/>
    </row>
    <row r="760" spans="1:90" ht="15.75" customHeight="1">
      <c r="A760" s="112" t="s">
        <v>1188</v>
      </c>
      <c r="B760" s="112"/>
      <c r="C760" s="112"/>
      <c r="D760" s="112"/>
      <c r="E760" s="112"/>
      <c r="F760" s="112"/>
      <c r="G760" s="112"/>
      <c r="H760" s="113" t="s">
        <v>1274</v>
      </c>
      <c r="I760" s="113"/>
      <c r="J760" s="113"/>
      <c r="K760" s="113"/>
      <c r="L760" s="113"/>
      <c r="M760" s="113"/>
      <c r="N760" s="113"/>
      <c r="O760" s="113"/>
      <c r="P760" s="113"/>
      <c r="Q760" s="113"/>
      <c r="R760" s="113"/>
      <c r="S760" s="113"/>
      <c r="T760" s="113"/>
      <c r="U760" s="113"/>
      <c r="V760" s="113"/>
      <c r="W760" s="113"/>
      <c r="X760" s="113"/>
      <c r="Y760" s="113"/>
      <c r="Z760" s="113"/>
      <c r="AA760" s="113"/>
      <c r="AB760" s="113"/>
      <c r="AC760" s="113"/>
      <c r="AD760" s="113"/>
      <c r="AE760" s="113"/>
      <c r="AF760" s="113"/>
      <c r="AG760" s="113"/>
      <c r="AH760" s="113"/>
      <c r="AI760" s="113"/>
      <c r="AJ760" s="114">
        <v>0</v>
      </c>
      <c r="AK760" s="114"/>
      <c r="AL760" s="114"/>
      <c r="AM760" s="114"/>
      <c r="AN760" s="114"/>
      <c r="AO760" s="114"/>
      <c r="AP760" s="114"/>
      <c r="AQ760" s="114"/>
      <c r="AR760" s="114"/>
      <c r="AS760" s="114"/>
      <c r="AT760" s="114"/>
      <c r="AU760" s="114"/>
      <c r="AV760" s="114"/>
      <c r="AW760" s="114"/>
      <c r="AX760" s="114"/>
      <c r="AY760" s="114"/>
      <c r="AZ760" s="114"/>
      <c r="BA760" s="114"/>
      <c r="BB760" s="114"/>
      <c r="BC760" s="114"/>
      <c r="BD760" s="114"/>
      <c r="BE760" s="114"/>
      <c r="BF760" s="114"/>
      <c r="BG760" s="114"/>
      <c r="BH760" s="114"/>
      <c r="BI760" s="114"/>
      <c r="BJ760" s="114">
        <v>0</v>
      </c>
      <c r="BK760" s="114"/>
      <c r="BL760" s="114"/>
      <c r="BM760" s="114"/>
      <c r="BN760" s="114"/>
      <c r="BO760" s="114"/>
      <c r="BP760" s="114"/>
      <c r="BQ760" s="114"/>
      <c r="BR760" s="114"/>
      <c r="BS760" s="114"/>
      <c r="BT760" s="114"/>
      <c r="BU760" s="114"/>
      <c r="BV760" s="114"/>
      <c r="BW760" s="114"/>
      <c r="BX760" s="114"/>
      <c r="BY760" s="114"/>
      <c r="BZ760" s="114"/>
      <c r="CA760" s="114"/>
      <c r="CB760" s="114"/>
      <c r="CC760" s="115">
        <v>0</v>
      </c>
      <c r="CD760" s="115"/>
      <c r="CE760" s="115"/>
      <c r="CF760" s="115"/>
      <c r="CG760" s="115"/>
      <c r="CH760" s="115"/>
      <c r="CI760" s="115"/>
      <c r="CJ760" s="115"/>
      <c r="CK760" s="115"/>
      <c r="CL760" s="115"/>
    </row>
    <row r="761" spans="1:90" ht="15.75" customHeight="1">
      <c r="A761" s="112" t="s">
        <v>1190</v>
      </c>
      <c r="B761" s="112"/>
      <c r="C761" s="112"/>
      <c r="D761" s="112"/>
      <c r="E761" s="112"/>
      <c r="F761" s="112"/>
      <c r="G761" s="112"/>
      <c r="H761" s="113" t="s">
        <v>1275</v>
      </c>
      <c r="I761" s="113"/>
      <c r="J761" s="113"/>
      <c r="K761" s="113"/>
      <c r="L761" s="113"/>
      <c r="M761" s="113"/>
      <c r="N761" s="113"/>
      <c r="O761" s="113"/>
      <c r="P761" s="113"/>
      <c r="Q761" s="113"/>
      <c r="R761" s="113"/>
      <c r="S761" s="113"/>
      <c r="T761" s="113"/>
      <c r="U761" s="113"/>
      <c r="V761" s="113"/>
      <c r="W761" s="113"/>
      <c r="X761" s="113"/>
      <c r="Y761" s="113"/>
      <c r="Z761" s="113"/>
      <c r="AA761" s="113"/>
      <c r="AB761" s="113"/>
      <c r="AC761" s="113"/>
      <c r="AD761" s="113"/>
      <c r="AE761" s="113"/>
      <c r="AF761" s="113"/>
      <c r="AG761" s="113"/>
      <c r="AH761" s="113"/>
      <c r="AI761" s="113"/>
      <c r="AJ761" s="114">
        <v>0</v>
      </c>
      <c r="AK761" s="114"/>
      <c r="AL761" s="114"/>
      <c r="AM761" s="114"/>
      <c r="AN761" s="114"/>
      <c r="AO761" s="114"/>
      <c r="AP761" s="114"/>
      <c r="AQ761" s="114"/>
      <c r="AR761" s="114"/>
      <c r="AS761" s="114"/>
      <c r="AT761" s="114"/>
      <c r="AU761" s="114"/>
      <c r="AV761" s="114"/>
      <c r="AW761" s="114"/>
      <c r="AX761" s="114"/>
      <c r="AY761" s="114"/>
      <c r="AZ761" s="114"/>
      <c r="BA761" s="114"/>
      <c r="BB761" s="114"/>
      <c r="BC761" s="114"/>
      <c r="BD761" s="114"/>
      <c r="BE761" s="114"/>
      <c r="BF761" s="114"/>
      <c r="BG761" s="114"/>
      <c r="BH761" s="114"/>
      <c r="BI761" s="114"/>
      <c r="BJ761" s="114">
        <v>0</v>
      </c>
      <c r="BK761" s="114"/>
      <c r="BL761" s="114"/>
      <c r="BM761" s="114"/>
      <c r="BN761" s="114"/>
      <c r="BO761" s="114"/>
      <c r="BP761" s="114"/>
      <c r="BQ761" s="114"/>
      <c r="BR761" s="114"/>
      <c r="BS761" s="114"/>
      <c r="BT761" s="114"/>
      <c r="BU761" s="114"/>
      <c r="BV761" s="114"/>
      <c r="BW761" s="114"/>
      <c r="BX761" s="114"/>
      <c r="BY761" s="114"/>
      <c r="BZ761" s="114"/>
      <c r="CA761" s="114"/>
      <c r="CB761" s="114"/>
      <c r="CC761" s="115">
        <v>0</v>
      </c>
      <c r="CD761" s="115"/>
      <c r="CE761" s="115"/>
      <c r="CF761" s="115"/>
      <c r="CG761" s="115"/>
      <c r="CH761" s="115"/>
      <c r="CI761" s="115"/>
      <c r="CJ761" s="115"/>
      <c r="CK761" s="115"/>
      <c r="CL761" s="115"/>
    </row>
    <row r="762" spans="1:90" ht="51.75" customHeight="1">
      <c r="A762" s="112" t="s">
        <v>409</v>
      </c>
      <c r="B762" s="112"/>
      <c r="C762" s="112"/>
      <c r="D762" s="112"/>
      <c r="E762" s="112"/>
      <c r="F762" s="112"/>
      <c r="G762" s="112"/>
      <c r="H762" s="113" t="s">
        <v>1276</v>
      </c>
      <c r="I762" s="113"/>
      <c r="J762" s="113"/>
      <c r="K762" s="113"/>
      <c r="L762" s="113"/>
      <c r="M762" s="113"/>
      <c r="N762" s="113"/>
      <c r="O762" s="113"/>
      <c r="P762" s="113"/>
      <c r="Q762" s="113"/>
      <c r="R762" s="113"/>
      <c r="S762" s="113"/>
      <c r="T762" s="113"/>
      <c r="U762" s="113"/>
      <c r="V762" s="113"/>
      <c r="W762" s="113"/>
      <c r="X762" s="113"/>
      <c r="Y762" s="113"/>
      <c r="Z762" s="113"/>
      <c r="AA762" s="113"/>
      <c r="AB762" s="113"/>
      <c r="AC762" s="113"/>
      <c r="AD762" s="113"/>
      <c r="AE762" s="113"/>
      <c r="AF762" s="113"/>
      <c r="AG762" s="113"/>
      <c r="AH762" s="113"/>
      <c r="AI762" s="113"/>
      <c r="AJ762" s="114">
        <v>0</v>
      </c>
      <c r="AK762" s="114"/>
      <c r="AL762" s="114"/>
      <c r="AM762" s="114"/>
      <c r="AN762" s="114"/>
      <c r="AO762" s="114"/>
      <c r="AP762" s="114"/>
      <c r="AQ762" s="114"/>
      <c r="AR762" s="114"/>
      <c r="AS762" s="114"/>
      <c r="AT762" s="114"/>
      <c r="AU762" s="114"/>
      <c r="AV762" s="114"/>
      <c r="AW762" s="114"/>
      <c r="AX762" s="114"/>
      <c r="AY762" s="114"/>
      <c r="AZ762" s="114"/>
      <c r="BA762" s="114"/>
      <c r="BB762" s="114"/>
      <c r="BC762" s="114"/>
      <c r="BD762" s="114"/>
      <c r="BE762" s="114"/>
      <c r="BF762" s="114"/>
      <c r="BG762" s="114"/>
      <c r="BH762" s="114"/>
      <c r="BI762" s="114"/>
      <c r="BJ762" s="114">
        <v>0</v>
      </c>
      <c r="BK762" s="114"/>
      <c r="BL762" s="114"/>
      <c r="BM762" s="114"/>
      <c r="BN762" s="114"/>
      <c r="BO762" s="114"/>
      <c r="BP762" s="114"/>
      <c r="BQ762" s="114"/>
      <c r="BR762" s="114"/>
      <c r="BS762" s="114"/>
      <c r="BT762" s="114"/>
      <c r="BU762" s="114"/>
      <c r="BV762" s="114"/>
      <c r="BW762" s="114"/>
      <c r="BX762" s="114"/>
      <c r="BY762" s="114"/>
      <c r="BZ762" s="114"/>
      <c r="CA762" s="114"/>
      <c r="CB762" s="114"/>
      <c r="CC762" s="115">
        <v>0</v>
      </c>
      <c r="CD762" s="115"/>
      <c r="CE762" s="115"/>
      <c r="CF762" s="115"/>
      <c r="CG762" s="115"/>
      <c r="CH762" s="115"/>
      <c r="CI762" s="115"/>
      <c r="CJ762" s="115"/>
      <c r="CK762" s="115"/>
      <c r="CL762" s="115"/>
    </row>
    <row r="763" spans="1:90" ht="15.75" customHeight="1">
      <c r="A763" s="131" t="s">
        <v>411</v>
      </c>
      <c r="B763" s="131"/>
      <c r="C763" s="131"/>
      <c r="D763" s="131"/>
      <c r="E763" s="131"/>
      <c r="F763" s="131"/>
      <c r="G763" s="131"/>
      <c r="H763" s="132" t="s">
        <v>1277</v>
      </c>
      <c r="I763" s="132"/>
      <c r="J763" s="132"/>
      <c r="K763" s="132"/>
      <c r="L763" s="132"/>
      <c r="M763" s="132"/>
      <c r="N763" s="132"/>
      <c r="O763" s="132"/>
      <c r="P763" s="132"/>
      <c r="Q763" s="132"/>
      <c r="R763" s="132"/>
      <c r="S763" s="132"/>
      <c r="T763" s="132"/>
      <c r="U763" s="132"/>
      <c r="V763" s="132"/>
      <c r="W763" s="132"/>
      <c r="X763" s="132"/>
      <c r="Y763" s="132"/>
      <c r="Z763" s="132"/>
      <c r="AA763" s="132"/>
      <c r="AB763" s="132"/>
      <c r="AC763" s="132"/>
      <c r="AD763" s="132"/>
      <c r="AE763" s="132"/>
      <c r="AF763" s="132"/>
      <c r="AG763" s="132"/>
      <c r="AH763" s="132"/>
      <c r="AI763" s="132"/>
      <c r="AJ763" s="141">
        <v>0</v>
      </c>
      <c r="AK763" s="141"/>
      <c r="AL763" s="141"/>
      <c r="AM763" s="141"/>
      <c r="AN763" s="141"/>
      <c r="AO763" s="141"/>
      <c r="AP763" s="141"/>
      <c r="AQ763" s="141"/>
      <c r="AR763" s="141"/>
      <c r="AS763" s="141"/>
      <c r="AT763" s="141"/>
      <c r="AU763" s="141"/>
      <c r="AV763" s="141"/>
      <c r="AW763" s="141"/>
      <c r="AX763" s="141"/>
      <c r="AY763" s="141"/>
      <c r="AZ763" s="141"/>
      <c r="BA763" s="141"/>
      <c r="BB763" s="141"/>
      <c r="BC763" s="141"/>
      <c r="BD763" s="141"/>
      <c r="BE763" s="141"/>
      <c r="BF763" s="141"/>
      <c r="BG763" s="141"/>
      <c r="BH763" s="141"/>
      <c r="BI763" s="141"/>
      <c r="BJ763" s="141">
        <v>0</v>
      </c>
      <c r="BK763" s="141"/>
      <c r="BL763" s="141"/>
      <c r="BM763" s="141"/>
      <c r="BN763" s="141"/>
      <c r="BO763" s="141"/>
      <c r="BP763" s="141"/>
      <c r="BQ763" s="141"/>
      <c r="BR763" s="141"/>
      <c r="BS763" s="141"/>
      <c r="BT763" s="141"/>
      <c r="BU763" s="141"/>
      <c r="BV763" s="141"/>
      <c r="BW763" s="141"/>
      <c r="BX763" s="141"/>
      <c r="BY763" s="141"/>
      <c r="BZ763" s="141"/>
      <c r="CA763" s="141"/>
      <c r="CB763" s="141"/>
      <c r="CC763" s="142">
        <v>0</v>
      </c>
      <c r="CD763" s="142"/>
      <c r="CE763" s="142"/>
      <c r="CF763" s="142"/>
      <c r="CG763" s="142"/>
      <c r="CH763" s="142"/>
      <c r="CI763" s="142"/>
      <c r="CJ763" s="142"/>
      <c r="CK763" s="142"/>
      <c r="CL763" s="142"/>
    </row>
    <row r="764" ht="15.75" customHeight="1">
      <c r="A764" s="19"/>
    </row>
    <row r="765" ht="15.75" customHeight="1">
      <c r="A765" s="57"/>
    </row>
    <row r="766" spans="1:93" ht="15.75" customHeight="1">
      <c r="A766" s="135" t="s">
        <v>863</v>
      </c>
      <c r="B766" s="135"/>
      <c r="C766" s="135"/>
      <c r="D766" s="138" t="s">
        <v>4</v>
      </c>
      <c r="E766" s="138"/>
      <c r="F766" s="138"/>
      <c r="G766" s="138"/>
      <c r="H766" s="138"/>
      <c r="I766" s="138"/>
      <c r="J766" s="138"/>
      <c r="K766" s="138"/>
      <c r="L766" s="138"/>
      <c r="M766" s="138"/>
      <c r="N766" s="138"/>
      <c r="O766" s="138"/>
      <c r="P766" s="138"/>
      <c r="Q766" s="138"/>
      <c r="R766" s="138"/>
      <c r="S766" s="138"/>
      <c r="T766" s="138"/>
      <c r="U766" s="138"/>
      <c r="V766" s="138"/>
      <c r="W766" s="138"/>
      <c r="X766" s="136" t="s">
        <v>1010</v>
      </c>
      <c r="Y766" s="136"/>
      <c r="Z766" s="136"/>
      <c r="AA766" s="136"/>
      <c r="AB766" s="136"/>
      <c r="AC766" s="136"/>
      <c r="AD766" s="136"/>
      <c r="AE766" s="136"/>
      <c r="AF766" s="136"/>
      <c r="AG766" s="136"/>
      <c r="AH766" s="136"/>
      <c r="AI766" s="136"/>
      <c r="AJ766" s="136"/>
      <c r="AK766" s="136"/>
      <c r="AL766" s="136"/>
      <c r="AM766" s="136" t="s">
        <v>1278</v>
      </c>
      <c r="AN766" s="136"/>
      <c r="AO766" s="136"/>
      <c r="AP766" s="136"/>
      <c r="AQ766" s="136"/>
      <c r="AR766" s="136"/>
      <c r="AS766" s="136"/>
      <c r="AT766" s="136"/>
      <c r="AU766" s="136"/>
      <c r="AV766" s="136"/>
      <c r="AW766" s="136"/>
      <c r="AX766" s="136"/>
      <c r="AY766" s="136"/>
      <c r="AZ766" s="136"/>
      <c r="BA766" s="136"/>
      <c r="BB766" s="136"/>
      <c r="BC766" s="136"/>
      <c r="BD766" s="136"/>
      <c r="BE766" s="136"/>
      <c r="BF766" s="136"/>
      <c r="BG766" s="136"/>
      <c r="BH766" s="136"/>
      <c r="BI766" s="136" t="s">
        <v>1279</v>
      </c>
      <c r="BJ766" s="136"/>
      <c r="BK766" s="136"/>
      <c r="BL766" s="136"/>
      <c r="BM766" s="136"/>
      <c r="BN766" s="136"/>
      <c r="BO766" s="136"/>
      <c r="BP766" s="136"/>
      <c r="BQ766" s="136"/>
      <c r="BR766" s="136"/>
      <c r="BS766" s="136"/>
      <c r="BT766" s="136"/>
      <c r="BU766" s="136"/>
      <c r="BV766" s="136"/>
      <c r="BW766" s="136"/>
      <c r="BX766" s="136"/>
      <c r="BY766" s="136"/>
      <c r="BZ766" s="136"/>
      <c r="CA766" s="136"/>
      <c r="CB766" s="136"/>
      <c r="CC766" s="136"/>
      <c r="CD766" s="136"/>
      <c r="CE766" s="103" t="s">
        <v>1034</v>
      </c>
      <c r="CF766" s="103"/>
      <c r="CG766" s="103"/>
      <c r="CH766" s="103"/>
      <c r="CI766" s="103"/>
      <c r="CJ766" s="103"/>
      <c r="CK766" s="103"/>
      <c r="CL766" s="103"/>
      <c r="CM766" s="103"/>
      <c r="CN766" s="103"/>
      <c r="CO766" s="103"/>
    </row>
    <row r="767" spans="1:93" ht="15.75" customHeight="1">
      <c r="A767" s="135"/>
      <c r="B767" s="135"/>
      <c r="C767" s="135"/>
      <c r="D767" s="138"/>
      <c r="E767" s="138"/>
      <c r="F767" s="138"/>
      <c r="G767" s="138"/>
      <c r="H767" s="138"/>
      <c r="I767" s="138"/>
      <c r="J767" s="138"/>
      <c r="K767" s="138"/>
      <c r="L767" s="138"/>
      <c r="M767" s="138"/>
      <c r="N767" s="138"/>
      <c r="O767" s="138"/>
      <c r="P767" s="138"/>
      <c r="Q767" s="138"/>
      <c r="R767" s="138"/>
      <c r="S767" s="138"/>
      <c r="T767" s="138"/>
      <c r="U767" s="138"/>
      <c r="V767" s="138"/>
      <c r="W767" s="138"/>
      <c r="X767" s="129" t="s">
        <v>875</v>
      </c>
      <c r="Y767" s="129"/>
      <c r="Z767" s="129"/>
      <c r="AA767" s="129"/>
      <c r="AB767" s="129"/>
      <c r="AC767" s="129"/>
      <c r="AD767" s="129"/>
      <c r="AE767" s="129"/>
      <c r="AF767" s="129"/>
      <c r="AG767" s="129"/>
      <c r="AH767" s="129"/>
      <c r="AI767" s="129"/>
      <c r="AJ767" s="129"/>
      <c r="AK767" s="129"/>
      <c r="AL767" s="129"/>
      <c r="AM767" s="129" t="s">
        <v>876</v>
      </c>
      <c r="AN767" s="129"/>
      <c r="AO767" s="129"/>
      <c r="AP767" s="129"/>
      <c r="AQ767" s="129"/>
      <c r="AR767" s="129"/>
      <c r="AS767" s="129"/>
      <c r="AT767" s="129"/>
      <c r="AU767" s="129"/>
      <c r="AV767" s="129"/>
      <c r="AW767" s="129"/>
      <c r="AX767" s="129"/>
      <c r="AY767" s="129"/>
      <c r="AZ767" s="129"/>
      <c r="BA767" s="129"/>
      <c r="BB767" s="129"/>
      <c r="BC767" s="129"/>
      <c r="BD767" s="129"/>
      <c r="BE767" s="129"/>
      <c r="BF767" s="129"/>
      <c r="BG767" s="129"/>
      <c r="BH767" s="129"/>
      <c r="BI767" s="129" t="s">
        <v>889</v>
      </c>
      <c r="BJ767" s="129"/>
      <c r="BK767" s="129"/>
      <c r="BL767" s="129"/>
      <c r="BM767" s="129"/>
      <c r="BN767" s="129"/>
      <c r="BO767" s="129"/>
      <c r="BP767" s="129"/>
      <c r="BQ767" s="129"/>
      <c r="BR767" s="129"/>
      <c r="BS767" s="129"/>
      <c r="BT767" s="129"/>
      <c r="BU767" s="129"/>
      <c r="BV767" s="129"/>
      <c r="BW767" s="129"/>
      <c r="BX767" s="129"/>
      <c r="BY767" s="129"/>
      <c r="BZ767" s="129"/>
      <c r="CA767" s="129"/>
      <c r="CB767" s="129"/>
      <c r="CC767" s="129"/>
      <c r="CD767" s="129"/>
      <c r="CE767" s="130" t="s">
        <v>904</v>
      </c>
      <c r="CF767" s="130"/>
      <c r="CG767" s="130"/>
      <c r="CH767" s="130"/>
      <c r="CI767" s="130"/>
      <c r="CJ767" s="130"/>
      <c r="CK767" s="130"/>
      <c r="CL767" s="130"/>
      <c r="CM767" s="130"/>
      <c r="CN767" s="130"/>
      <c r="CO767" s="130"/>
    </row>
    <row r="768" spans="1:93" ht="28.5" customHeight="1">
      <c r="A768" s="106"/>
      <c r="B768" s="106"/>
      <c r="C768" s="106"/>
      <c r="D768" s="107" t="s">
        <v>844</v>
      </c>
      <c r="E768" s="107"/>
      <c r="F768" s="107"/>
      <c r="G768" s="107"/>
      <c r="H768" s="107"/>
      <c r="I768" s="107"/>
      <c r="J768" s="107"/>
      <c r="K768" s="107"/>
      <c r="L768" s="107"/>
      <c r="M768" s="107"/>
      <c r="N768" s="107"/>
      <c r="O768" s="107"/>
      <c r="P768" s="107"/>
      <c r="Q768" s="107"/>
      <c r="R768" s="107"/>
      <c r="S768" s="107"/>
      <c r="T768" s="107"/>
      <c r="U768" s="107"/>
      <c r="V768" s="107"/>
      <c r="W768" s="107"/>
      <c r="X768" s="139">
        <v>0</v>
      </c>
      <c r="Y768" s="139"/>
      <c r="Z768" s="139"/>
      <c r="AA768" s="139"/>
      <c r="AB768" s="139"/>
      <c r="AC768" s="139"/>
      <c r="AD768" s="139"/>
      <c r="AE768" s="139"/>
      <c r="AF768" s="139"/>
      <c r="AG768" s="139"/>
      <c r="AH768" s="139"/>
      <c r="AI768" s="139"/>
      <c r="AJ768" s="139"/>
      <c r="AK768" s="139"/>
      <c r="AL768" s="139"/>
      <c r="AM768" s="140"/>
      <c r="AN768" s="140"/>
      <c r="AO768" s="140"/>
      <c r="AP768" s="140"/>
      <c r="AQ768" s="140"/>
      <c r="AR768" s="140"/>
      <c r="AS768" s="140"/>
      <c r="AT768" s="140"/>
      <c r="AU768" s="140"/>
      <c r="AV768" s="140"/>
      <c r="AW768" s="140"/>
      <c r="AX768" s="140"/>
      <c r="AY768" s="140"/>
      <c r="AZ768" s="140"/>
      <c r="BA768" s="140"/>
      <c r="BB768" s="140"/>
      <c r="BC768" s="140"/>
      <c r="BD768" s="140"/>
      <c r="BE768" s="140"/>
      <c r="BF768" s="140"/>
      <c r="BG768" s="140"/>
      <c r="BH768" s="140"/>
      <c r="BI768" s="140"/>
      <c r="BJ768" s="140"/>
      <c r="BK768" s="140"/>
      <c r="BL768" s="140"/>
      <c r="BM768" s="140"/>
      <c r="BN768" s="140"/>
      <c r="BO768" s="140"/>
      <c r="BP768" s="140"/>
      <c r="BQ768" s="140"/>
      <c r="BR768" s="140"/>
      <c r="BS768" s="140"/>
      <c r="BT768" s="140"/>
      <c r="BU768" s="140"/>
      <c r="BV768" s="140"/>
      <c r="BW768" s="140"/>
      <c r="BX768" s="140"/>
      <c r="BY768" s="140"/>
      <c r="BZ768" s="140"/>
      <c r="CA768" s="140"/>
      <c r="CB768" s="140"/>
      <c r="CC768" s="140"/>
      <c r="CD768" s="140"/>
      <c r="CE768" s="137">
        <v>0</v>
      </c>
      <c r="CF768" s="137"/>
      <c r="CG768" s="137"/>
      <c r="CH768" s="137"/>
      <c r="CI768" s="137"/>
      <c r="CJ768" s="137"/>
      <c r="CK768" s="137"/>
      <c r="CL768" s="137"/>
      <c r="CM768" s="137"/>
      <c r="CN768" s="137"/>
      <c r="CO768" s="137"/>
    </row>
    <row r="769" spans="1:2" ht="15.75" customHeight="1">
      <c r="A769" s="57"/>
      <c r="B769" s="19"/>
    </row>
    <row r="770" spans="1:2" ht="15.75" customHeight="1">
      <c r="A770" s="19"/>
      <c r="B770" s="57"/>
    </row>
    <row r="771" spans="1:2" ht="36.75" customHeight="1">
      <c r="A771" s="19"/>
      <c r="B771" s="19"/>
    </row>
    <row r="772" spans="1:2" ht="15.75" customHeight="1">
      <c r="A772" s="19"/>
      <c r="B772" s="85"/>
    </row>
    <row r="773" spans="1:92" ht="15.75" customHeight="1">
      <c r="A773" s="135" t="s">
        <v>863</v>
      </c>
      <c r="B773" s="135"/>
      <c r="C773" s="138" t="s">
        <v>1280</v>
      </c>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38"/>
      <c r="AO773" s="138"/>
      <c r="AP773" s="138"/>
      <c r="AQ773" s="138"/>
      <c r="AR773" s="138"/>
      <c r="AS773" s="138"/>
      <c r="AT773" s="138"/>
      <c r="AU773" s="138"/>
      <c r="AV773" s="138"/>
      <c r="AW773" s="138"/>
      <c r="AX773" s="138"/>
      <c r="AY773" s="138"/>
      <c r="AZ773" s="138"/>
      <c r="BA773" s="138"/>
      <c r="BB773" s="136" t="s">
        <v>854</v>
      </c>
      <c r="BC773" s="136"/>
      <c r="BD773" s="136"/>
      <c r="BE773" s="136"/>
      <c r="BF773" s="136"/>
      <c r="BG773" s="136"/>
      <c r="BH773" s="136"/>
      <c r="BI773" s="136"/>
      <c r="BJ773" s="136"/>
      <c r="BK773" s="136"/>
      <c r="BL773" s="136"/>
      <c r="BM773" s="136"/>
      <c r="BN773" s="136"/>
      <c r="BO773" s="136"/>
      <c r="BP773" s="136"/>
      <c r="BQ773" s="136"/>
      <c r="BR773" s="136"/>
      <c r="BS773" s="136"/>
      <c r="BT773" s="136"/>
      <c r="BU773" s="136"/>
      <c r="BV773" s="136"/>
      <c r="BW773" s="136"/>
      <c r="BX773" s="136"/>
      <c r="BY773" s="136"/>
      <c r="BZ773" s="103" t="s">
        <v>855</v>
      </c>
      <c r="CA773" s="103"/>
      <c r="CB773" s="103"/>
      <c r="CC773" s="103"/>
      <c r="CD773" s="103"/>
      <c r="CE773" s="103"/>
      <c r="CF773" s="103"/>
      <c r="CG773" s="103"/>
      <c r="CH773" s="103"/>
      <c r="CI773" s="103"/>
      <c r="CJ773" s="103"/>
      <c r="CK773" s="103"/>
      <c r="CL773" s="103"/>
      <c r="CM773" s="103"/>
      <c r="CN773" s="103"/>
    </row>
    <row r="774" spans="1:92" ht="15.75" customHeight="1">
      <c r="A774" s="135"/>
      <c r="B774" s="135"/>
      <c r="C774" s="138"/>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38"/>
      <c r="AP774" s="138"/>
      <c r="AQ774" s="138"/>
      <c r="AR774" s="138"/>
      <c r="AS774" s="138"/>
      <c r="AT774" s="138"/>
      <c r="AU774" s="138"/>
      <c r="AV774" s="138"/>
      <c r="AW774" s="138"/>
      <c r="AX774" s="138"/>
      <c r="AY774" s="138"/>
      <c r="AZ774" s="138"/>
      <c r="BA774" s="138"/>
      <c r="BB774" s="129" t="s">
        <v>875</v>
      </c>
      <c r="BC774" s="129"/>
      <c r="BD774" s="129"/>
      <c r="BE774" s="129"/>
      <c r="BF774" s="129"/>
      <c r="BG774" s="129"/>
      <c r="BH774" s="129"/>
      <c r="BI774" s="129"/>
      <c r="BJ774" s="129"/>
      <c r="BK774" s="129"/>
      <c r="BL774" s="129"/>
      <c r="BM774" s="129"/>
      <c r="BN774" s="129"/>
      <c r="BO774" s="129"/>
      <c r="BP774" s="129"/>
      <c r="BQ774" s="129"/>
      <c r="BR774" s="129"/>
      <c r="BS774" s="129"/>
      <c r="BT774" s="129"/>
      <c r="BU774" s="129"/>
      <c r="BV774" s="129"/>
      <c r="BW774" s="129"/>
      <c r="BX774" s="129"/>
      <c r="BY774" s="129"/>
      <c r="BZ774" s="130" t="s">
        <v>876</v>
      </c>
      <c r="CA774" s="130"/>
      <c r="CB774" s="130"/>
      <c r="CC774" s="130"/>
      <c r="CD774" s="130"/>
      <c r="CE774" s="130"/>
      <c r="CF774" s="130"/>
      <c r="CG774" s="130"/>
      <c r="CH774" s="130"/>
      <c r="CI774" s="130"/>
      <c r="CJ774" s="130"/>
      <c r="CK774" s="130"/>
      <c r="CL774" s="130"/>
      <c r="CM774" s="130"/>
      <c r="CN774" s="130"/>
    </row>
    <row r="775" spans="1:92" ht="15.75" customHeight="1">
      <c r="A775" s="131"/>
      <c r="B775" s="131"/>
      <c r="C775" s="132" t="s">
        <v>1281</v>
      </c>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132"/>
      <c r="AL775" s="132"/>
      <c r="AM775" s="132"/>
      <c r="AN775" s="132"/>
      <c r="AO775" s="132"/>
      <c r="AP775" s="132"/>
      <c r="AQ775" s="132"/>
      <c r="AR775" s="132"/>
      <c r="AS775" s="132"/>
      <c r="AT775" s="132"/>
      <c r="AU775" s="132"/>
      <c r="AV775" s="132"/>
      <c r="AW775" s="132"/>
      <c r="AX775" s="132"/>
      <c r="AY775" s="132"/>
      <c r="AZ775" s="132"/>
      <c r="BA775" s="132"/>
      <c r="BB775" s="133">
        <v>0</v>
      </c>
      <c r="BC775" s="133"/>
      <c r="BD775" s="133"/>
      <c r="BE775" s="133"/>
      <c r="BF775" s="133"/>
      <c r="BG775" s="133"/>
      <c r="BH775" s="133"/>
      <c r="BI775" s="133"/>
      <c r="BJ775" s="133"/>
      <c r="BK775" s="133"/>
      <c r="BL775" s="133"/>
      <c r="BM775" s="133"/>
      <c r="BN775" s="133"/>
      <c r="BO775" s="133"/>
      <c r="BP775" s="133"/>
      <c r="BQ775" s="133"/>
      <c r="BR775" s="133"/>
      <c r="BS775" s="133"/>
      <c r="BT775" s="133"/>
      <c r="BU775" s="133"/>
      <c r="BV775" s="133"/>
      <c r="BW775" s="133"/>
      <c r="BX775" s="133"/>
      <c r="BY775" s="133"/>
      <c r="BZ775" s="134">
        <v>0</v>
      </c>
      <c r="CA775" s="134"/>
      <c r="CB775" s="134"/>
      <c r="CC775" s="134"/>
      <c r="CD775" s="134"/>
      <c r="CE775" s="134"/>
      <c r="CF775" s="134"/>
      <c r="CG775" s="134"/>
      <c r="CH775" s="134"/>
      <c r="CI775" s="134"/>
      <c r="CJ775" s="134"/>
      <c r="CK775" s="134"/>
      <c r="CL775" s="134"/>
      <c r="CM775" s="134"/>
      <c r="CN775" s="134"/>
    </row>
    <row r="776" ht="15.75" customHeight="1">
      <c r="A776" s="19"/>
    </row>
    <row r="777" ht="15.75" customHeight="1">
      <c r="A777" s="57"/>
    </row>
    <row r="778" spans="1:94" ht="15.75" customHeight="1">
      <c r="A778" s="135" t="s">
        <v>863</v>
      </c>
      <c r="B778" s="135"/>
      <c r="C778" s="136" t="s">
        <v>1280</v>
      </c>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6"/>
      <c r="AL778" s="136"/>
      <c r="AM778" s="136"/>
      <c r="AN778" s="136"/>
      <c r="AO778" s="136"/>
      <c r="AP778" s="136"/>
      <c r="AQ778" s="136"/>
      <c r="AR778" s="136"/>
      <c r="AS778" s="136"/>
      <c r="AT778" s="136"/>
      <c r="AU778" s="136"/>
      <c r="AV778" s="136"/>
      <c r="AW778" s="136"/>
      <c r="AX778" s="136"/>
      <c r="AY778" s="136"/>
      <c r="AZ778" s="136"/>
      <c r="BA778" s="136"/>
      <c r="BB778" s="136"/>
      <c r="BC778" s="136"/>
      <c r="BD778" s="136"/>
      <c r="BE778" s="136"/>
      <c r="BF778" s="136"/>
      <c r="BG778" s="136"/>
      <c r="BH778" s="136" t="s">
        <v>854</v>
      </c>
      <c r="BI778" s="136"/>
      <c r="BJ778" s="136"/>
      <c r="BK778" s="136"/>
      <c r="BL778" s="136"/>
      <c r="BM778" s="136"/>
      <c r="BN778" s="136"/>
      <c r="BO778" s="136"/>
      <c r="BP778" s="136"/>
      <c r="BQ778" s="136"/>
      <c r="BR778" s="136"/>
      <c r="BS778" s="136"/>
      <c r="BT778" s="136"/>
      <c r="BU778" s="136"/>
      <c r="BV778" s="136"/>
      <c r="BW778" s="136"/>
      <c r="BX778" s="136"/>
      <c r="BY778" s="136"/>
      <c r="BZ778" s="136"/>
      <c r="CA778" s="136"/>
      <c r="CB778" s="103" t="s">
        <v>855</v>
      </c>
      <c r="CC778" s="103"/>
      <c r="CD778" s="103"/>
      <c r="CE778" s="103"/>
      <c r="CF778" s="103"/>
      <c r="CG778" s="103"/>
      <c r="CH778" s="103"/>
      <c r="CI778" s="103"/>
      <c r="CJ778" s="103"/>
      <c r="CK778" s="103"/>
      <c r="CL778" s="103"/>
      <c r="CM778" s="103"/>
      <c r="CN778" s="103"/>
      <c r="CO778" s="103"/>
      <c r="CP778" s="103"/>
    </row>
    <row r="779" spans="1:94" ht="15.75" customHeight="1">
      <c r="A779" s="128" t="s">
        <v>873</v>
      </c>
      <c r="B779" s="128"/>
      <c r="C779" s="129" t="s">
        <v>874</v>
      </c>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c r="AA779" s="129"/>
      <c r="AB779" s="129"/>
      <c r="AC779" s="129"/>
      <c r="AD779" s="129"/>
      <c r="AE779" s="129"/>
      <c r="AF779" s="129"/>
      <c r="AG779" s="129"/>
      <c r="AH779" s="129"/>
      <c r="AI779" s="129"/>
      <c r="AJ779" s="129"/>
      <c r="AK779" s="129"/>
      <c r="AL779" s="129"/>
      <c r="AM779" s="129"/>
      <c r="AN779" s="129"/>
      <c r="AO779" s="129"/>
      <c r="AP779" s="129"/>
      <c r="AQ779" s="129"/>
      <c r="AR779" s="129"/>
      <c r="AS779" s="129"/>
      <c r="AT779" s="129"/>
      <c r="AU779" s="129"/>
      <c r="AV779" s="129"/>
      <c r="AW779" s="129"/>
      <c r="AX779" s="129"/>
      <c r="AY779" s="129"/>
      <c r="AZ779" s="129"/>
      <c r="BA779" s="129"/>
      <c r="BB779" s="129"/>
      <c r="BC779" s="129"/>
      <c r="BD779" s="129"/>
      <c r="BE779" s="129"/>
      <c r="BF779" s="129"/>
      <c r="BG779" s="129"/>
      <c r="BH779" s="129" t="s">
        <v>875</v>
      </c>
      <c r="BI779" s="129"/>
      <c r="BJ779" s="129"/>
      <c r="BK779" s="129"/>
      <c r="BL779" s="129"/>
      <c r="BM779" s="129"/>
      <c r="BN779" s="129"/>
      <c r="BO779" s="129"/>
      <c r="BP779" s="129"/>
      <c r="BQ779" s="129"/>
      <c r="BR779" s="129"/>
      <c r="BS779" s="129"/>
      <c r="BT779" s="129"/>
      <c r="BU779" s="129"/>
      <c r="BV779" s="129"/>
      <c r="BW779" s="129"/>
      <c r="BX779" s="129"/>
      <c r="BY779" s="129"/>
      <c r="BZ779" s="129"/>
      <c r="CA779" s="129"/>
      <c r="CB779" s="130" t="s">
        <v>876</v>
      </c>
      <c r="CC779" s="130"/>
      <c r="CD779" s="130"/>
      <c r="CE779" s="130"/>
      <c r="CF779" s="130"/>
      <c r="CG779" s="130"/>
      <c r="CH779" s="130"/>
      <c r="CI779" s="130"/>
      <c r="CJ779" s="130"/>
      <c r="CK779" s="130"/>
      <c r="CL779" s="130"/>
      <c r="CM779" s="130"/>
      <c r="CN779" s="130"/>
      <c r="CO779" s="130"/>
      <c r="CP779" s="130"/>
    </row>
    <row r="780" spans="1:94" ht="15.75" customHeight="1">
      <c r="A780" s="116"/>
      <c r="B780" s="116"/>
      <c r="C780" s="117" t="s">
        <v>1282</v>
      </c>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7"/>
      <c r="AL780" s="117"/>
      <c r="AM780" s="117"/>
      <c r="AN780" s="117"/>
      <c r="AO780" s="117"/>
      <c r="AP780" s="117"/>
      <c r="AQ780" s="117"/>
      <c r="AR780" s="117"/>
      <c r="AS780" s="117"/>
      <c r="AT780" s="117"/>
      <c r="AU780" s="117"/>
      <c r="AV780" s="117"/>
      <c r="AW780" s="117"/>
      <c r="AX780" s="117"/>
      <c r="AY780" s="117"/>
      <c r="AZ780" s="117"/>
      <c r="BA780" s="117"/>
      <c r="BB780" s="117"/>
      <c r="BC780" s="117"/>
      <c r="BD780" s="117"/>
      <c r="BE780" s="117"/>
      <c r="BF780" s="117"/>
      <c r="BG780" s="117"/>
      <c r="BH780" s="118">
        <v>0</v>
      </c>
      <c r="BI780" s="118"/>
      <c r="BJ780" s="118"/>
      <c r="BK780" s="118"/>
      <c r="BL780" s="118"/>
      <c r="BM780" s="118"/>
      <c r="BN780" s="118"/>
      <c r="BO780" s="118"/>
      <c r="BP780" s="118"/>
      <c r="BQ780" s="118"/>
      <c r="BR780" s="118"/>
      <c r="BS780" s="118"/>
      <c r="BT780" s="118"/>
      <c r="BU780" s="118"/>
      <c r="BV780" s="118"/>
      <c r="BW780" s="118"/>
      <c r="BX780" s="118"/>
      <c r="BY780" s="118"/>
      <c r="BZ780" s="118"/>
      <c r="CA780" s="118"/>
      <c r="CB780" s="119">
        <v>0</v>
      </c>
      <c r="CC780" s="119"/>
      <c r="CD780" s="119"/>
      <c r="CE780" s="119"/>
      <c r="CF780" s="119"/>
      <c r="CG780" s="119"/>
      <c r="CH780" s="119"/>
      <c r="CI780" s="119"/>
      <c r="CJ780" s="119"/>
      <c r="CK780" s="119"/>
      <c r="CL780" s="119"/>
      <c r="CM780" s="119"/>
      <c r="CN780" s="119"/>
      <c r="CO780" s="119"/>
      <c r="CP780" s="119"/>
    </row>
    <row r="781" spans="1:94" ht="15.75" customHeight="1">
      <c r="A781" s="112"/>
      <c r="B781" s="112"/>
      <c r="C781" s="113" t="s">
        <v>1283</v>
      </c>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3"/>
      <c r="AL781" s="113"/>
      <c r="AM781" s="113"/>
      <c r="AN781" s="113"/>
      <c r="AO781" s="113"/>
      <c r="AP781" s="113"/>
      <c r="AQ781" s="113"/>
      <c r="AR781" s="113"/>
      <c r="AS781" s="113"/>
      <c r="AT781" s="113"/>
      <c r="AU781" s="113"/>
      <c r="AV781" s="113"/>
      <c r="AW781" s="113"/>
      <c r="AX781" s="113"/>
      <c r="AY781" s="113"/>
      <c r="AZ781" s="113"/>
      <c r="BA781" s="113"/>
      <c r="BB781" s="113"/>
      <c r="BC781" s="113"/>
      <c r="BD781" s="113"/>
      <c r="BE781" s="113"/>
      <c r="BF781" s="113"/>
      <c r="BG781" s="113"/>
      <c r="BH781" s="114">
        <v>0</v>
      </c>
      <c r="BI781" s="114"/>
      <c r="BJ781" s="114"/>
      <c r="BK781" s="114"/>
      <c r="BL781" s="114"/>
      <c r="BM781" s="114"/>
      <c r="BN781" s="114"/>
      <c r="BO781" s="114"/>
      <c r="BP781" s="114"/>
      <c r="BQ781" s="114"/>
      <c r="BR781" s="114"/>
      <c r="BS781" s="114"/>
      <c r="BT781" s="114"/>
      <c r="BU781" s="114"/>
      <c r="BV781" s="114"/>
      <c r="BW781" s="114"/>
      <c r="BX781" s="114"/>
      <c r="BY781" s="114"/>
      <c r="BZ781" s="114"/>
      <c r="CA781" s="114"/>
      <c r="CB781" s="115">
        <v>0</v>
      </c>
      <c r="CC781" s="115"/>
      <c r="CD781" s="115"/>
      <c r="CE781" s="115"/>
      <c r="CF781" s="115"/>
      <c r="CG781" s="115"/>
      <c r="CH781" s="115"/>
      <c r="CI781" s="115"/>
      <c r="CJ781" s="115"/>
      <c r="CK781" s="115"/>
      <c r="CL781" s="115"/>
      <c r="CM781" s="115"/>
      <c r="CN781" s="115"/>
      <c r="CO781" s="115"/>
      <c r="CP781" s="115"/>
    </row>
    <row r="782" spans="1:94" ht="15.75" customHeight="1">
      <c r="A782" s="116"/>
      <c r="B782" s="116"/>
      <c r="C782" s="117" t="s">
        <v>844</v>
      </c>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7"/>
      <c r="AL782" s="117"/>
      <c r="AM782" s="117"/>
      <c r="AN782" s="117"/>
      <c r="AO782" s="117"/>
      <c r="AP782" s="117"/>
      <c r="AQ782" s="117"/>
      <c r="AR782" s="117"/>
      <c r="AS782" s="117"/>
      <c r="AT782" s="117"/>
      <c r="AU782" s="117"/>
      <c r="AV782" s="117"/>
      <c r="AW782" s="117"/>
      <c r="AX782" s="117"/>
      <c r="AY782" s="117"/>
      <c r="AZ782" s="117"/>
      <c r="BA782" s="117"/>
      <c r="BB782" s="117"/>
      <c r="BC782" s="117"/>
      <c r="BD782" s="117"/>
      <c r="BE782" s="117"/>
      <c r="BF782" s="117"/>
      <c r="BG782" s="117"/>
      <c r="BH782" s="118">
        <v>0</v>
      </c>
      <c r="BI782" s="118"/>
      <c r="BJ782" s="118"/>
      <c r="BK782" s="118"/>
      <c r="BL782" s="118"/>
      <c r="BM782" s="118"/>
      <c r="BN782" s="118"/>
      <c r="BO782" s="118"/>
      <c r="BP782" s="118"/>
      <c r="BQ782" s="118"/>
      <c r="BR782" s="118"/>
      <c r="BS782" s="118"/>
      <c r="BT782" s="118"/>
      <c r="BU782" s="118"/>
      <c r="BV782" s="118"/>
      <c r="BW782" s="118"/>
      <c r="BX782" s="118"/>
      <c r="BY782" s="118"/>
      <c r="BZ782" s="118"/>
      <c r="CA782" s="118"/>
      <c r="CB782" s="119">
        <v>0</v>
      </c>
      <c r="CC782" s="119"/>
      <c r="CD782" s="119"/>
      <c r="CE782" s="119"/>
      <c r="CF782" s="119"/>
      <c r="CG782" s="119"/>
      <c r="CH782" s="119"/>
      <c r="CI782" s="119"/>
      <c r="CJ782" s="119"/>
      <c r="CK782" s="119"/>
      <c r="CL782" s="119"/>
      <c r="CM782" s="119"/>
      <c r="CN782" s="119"/>
      <c r="CO782" s="119"/>
      <c r="CP782" s="119"/>
    </row>
    <row r="783" spans="1:94" ht="15.75" customHeight="1">
      <c r="A783" s="112"/>
      <c r="B783" s="112"/>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3"/>
      <c r="AL783" s="113"/>
      <c r="AM783" s="113"/>
      <c r="AN783" s="113"/>
      <c r="AO783" s="113"/>
      <c r="AP783" s="113"/>
      <c r="AQ783" s="113"/>
      <c r="AR783" s="113"/>
      <c r="AS783" s="113"/>
      <c r="AT783" s="113"/>
      <c r="AU783" s="113"/>
      <c r="AV783" s="113"/>
      <c r="AW783" s="113"/>
      <c r="AX783" s="113"/>
      <c r="AY783" s="113"/>
      <c r="AZ783" s="113"/>
      <c r="BA783" s="113"/>
      <c r="BB783" s="113"/>
      <c r="BC783" s="113"/>
      <c r="BD783" s="113"/>
      <c r="BE783" s="113"/>
      <c r="BF783" s="113"/>
      <c r="BG783" s="113"/>
      <c r="BH783" s="114">
        <v>0</v>
      </c>
      <c r="BI783" s="114"/>
      <c r="BJ783" s="114"/>
      <c r="BK783" s="114"/>
      <c r="BL783" s="114"/>
      <c r="BM783" s="114"/>
      <c r="BN783" s="114"/>
      <c r="BO783" s="114"/>
      <c r="BP783" s="114"/>
      <c r="BQ783" s="114"/>
      <c r="BR783" s="114"/>
      <c r="BS783" s="114"/>
      <c r="BT783" s="114"/>
      <c r="BU783" s="114"/>
      <c r="BV783" s="114"/>
      <c r="BW783" s="114"/>
      <c r="BX783" s="114"/>
      <c r="BY783" s="114"/>
      <c r="BZ783" s="114"/>
      <c r="CA783" s="114"/>
      <c r="CB783" s="115">
        <v>0</v>
      </c>
      <c r="CC783" s="115"/>
      <c r="CD783" s="115"/>
      <c r="CE783" s="115"/>
      <c r="CF783" s="115"/>
      <c r="CG783" s="115"/>
      <c r="CH783" s="115"/>
      <c r="CI783" s="115"/>
      <c r="CJ783" s="115"/>
      <c r="CK783" s="115"/>
      <c r="CL783" s="115"/>
      <c r="CM783" s="115"/>
      <c r="CN783" s="115"/>
      <c r="CO783" s="115"/>
      <c r="CP783" s="115"/>
    </row>
    <row r="784" spans="1:94" ht="15.75" customHeight="1">
      <c r="A784" s="116"/>
      <c r="B784" s="116"/>
      <c r="C784" s="117" t="s">
        <v>1284</v>
      </c>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7"/>
      <c r="AL784" s="117"/>
      <c r="AM784" s="117"/>
      <c r="AN784" s="117"/>
      <c r="AO784" s="117"/>
      <c r="AP784" s="117"/>
      <c r="AQ784" s="117"/>
      <c r="AR784" s="117"/>
      <c r="AS784" s="117"/>
      <c r="AT784" s="117"/>
      <c r="AU784" s="117"/>
      <c r="AV784" s="117"/>
      <c r="AW784" s="117"/>
      <c r="AX784" s="117"/>
      <c r="AY784" s="117"/>
      <c r="AZ784" s="117"/>
      <c r="BA784" s="117"/>
      <c r="BB784" s="117"/>
      <c r="BC784" s="117"/>
      <c r="BD784" s="117"/>
      <c r="BE784" s="117"/>
      <c r="BF784" s="117"/>
      <c r="BG784" s="117"/>
      <c r="BH784" s="118">
        <v>0</v>
      </c>
      <c r="BI784" s="118"/>
      <c r="BJ784" s="118"/>
      <c r="BK784" s="118"/>
      <c r="BL784" s="118"/>
      <c r="BM784" s="118"/>
      <c r="BN784" s="118"/>
      <c r="BO784" s="118"/>
      <c r="BP784" s="118"/>
      <c r="BQ784" s="118"/>
      <c r="BR784" s="118"/>
      <c r="BS784" s="118"/>
      <c r="BT784" s="118"/>
      <c r="BU784" s="118"/>
      <c r="BV784" s="118"/>
      <c r="BW784" s="118"/>
      <c r="BX784" s="118"/>
      <c r="BY784" s="118"/>
      <c r="BZ784" s="118"/>
      <c r="CA784" s="118"/>
      <c r="CB784" s="119">
        <v>0</v>
      </c>
      <c r="CC784" s="119"/>
      <c r="CD784" s="119"/>
      <c r="CE784" s="119"/>
      <c r="CF784" s="119"/>
      <c r="CG784" s="119"/>
      <c r="CH784" s="119"/>
      <c r="CI784" s="119"/>
      <c r="CJ784" s="119"/>
      <c r="CK784" s="119"/>
      <c r="CL784" s="119"/>
      <c r="CM784" s="119"/>
      <c r="CN784" s="119"/>
      <c r="CO784" s="119"/>
      <c r="CP784" s="119"/>
    </row>
    <row r="785" spans="1:94" ht="15.75" customHeight="1">
      <c r="A785" s="112"/>
      <c r="B785" s="112"/>
      <c r="C785" s="113" t="s">
        <v>1283</v>
      </c>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3"/>
      <c r="AL785" s="113"/>
      <c r="AM785" s="113"/>
      <c r="AN785" s="113"/>
      <c r="AO785" s="113"/>
      <c r="AP785" s="113"/>
      <c r="AQ785" s="113"/>
      <c r="AR785" s="113"/>
      <c r="AS785" s="113"/>
      <c r="AT785" s="113"/>
      <c r="AU785" s="113"/>
      <c r="AV785" s="113"/>
      <c r="AW785" s="113"/>
      <c r="AX785" s="113"/>
      <c r="AY785" s="113"/>
      <c r="AZ785" s="113"/>
      <c r="BA785" s="113"/>
      <c r="BB785" s="113"/>
      <c r="BC785" s="113"/>
      <c r="BD785" s="113"/>
      <c r="BE785" s="113"/>
      <c r="BF785" s="113"/>
      <c r="BG785" s="113"/>
      <c r="BH785" s="114">
        <v>0</v>
      </c>
      <c r="BI785" s="114"/>
      <c r="BJ785" s="114"/>
      <c r="BK785" s="114"/>
      <c r="BL785" s="114"/>
      <c r="BM785" s="114"/>
      <c r="BN785" s="114"/>
      <c r="BO785" s="114"/>
      <c r="BP785" s="114"/>
      <c r="BQ785" s="114"/>
      <c r="BR785" s="114"/>
      <c r="BS785" s="114"/>
      <c r="BT785" s="114"/>
      <c r="BU785" s="114"/>
      <c r="BV785" s="114"/>
      <c r="BW785" s="114"/>
      <c r="BX785" s="114"/>
      <c r="BY785" s="114"/>
      <c r="BZ785" s="114"/>
      <c r="CA785" s="114"/>
      <c r="CB785" s="115">
        <v>0</v>
      </c>
      <c r="CC785" s="115"/>
      <c r="CD785" s="115"/>
      <c r="CE785" s="115"/>
      <c r="CF785" s="115"/>
      <c r="CG785" s="115"/>
      <c r="CH785" s="115"/>
      <c r="CI785" s="115"/>
      <c r="CJ785" s="115"/>
      <c r="CK785" s="115"/>
      <c r="CL785" s="115"/>
      <c r="CM785" s="115"/>
      <c r="CN785" s="115"/>
      <c r="CO785" s="115"/>
      <c r="CP785" s="115"/>
    </row>
    <row r="786" spans="1:94" ht="15.75" customHeight="1">
      <c r="A786" s="116"/>
      <c r="B786" s="116"/>
      <c r="C786" s="117" t="s">
        <v>844</v>
      </c>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7"/>
      <c r="AL786" s="117"/>
      <c r="AM786" s="117"/>
      <c r="AN786" s="117"/>
      <c r="AO786" s="117"/>
      <c r="AP786" s="117"/>
      <c r="AQ786" s="117"/>
      <c r="AR786" s="117"/>
      <c r="AS786" s="117"/>
      <c r="AT786" s="117"/>
      <c r="AU786" s="117"/>
      <c r="AV786" s="117"/>
      <c r="AW786" s="117"/>
      <c r="AX786" s="117"/>
      <c r="AY786" s="117"/>
      <c r="AZ786" s="117"/>
      <c r="BA786" s="117"/>
      <c r="BB786" s="117"/>
      <c r="BC786" s="117"/>
      <c r="BD786" s="117"/>
      <c r="BE786" s="117"/>
      <c r="BF786" s="117"/>
      <c r="BG786" s="117"/>
      <c r="BH786" s="118">
        <v>0</v>
      </c>
      <c r="BI786" s="118"/>
      <c r="BJ786" s="118"/>
      <c r="BK786" s="118"/>
      <c r="BL786" s="118"/>
      <c r="BM786" s="118"/>
      <c r="BN786" s="118"/>
      <c r="BO786" s="118"/>
      <c r="BP786" s="118"/>
      <c r="BQ786" s="118"/>
      <c r="BR786" s="118"/>
      <c r="BS786" s="118"/>
      <c r="BT786" s="118"/>
      <c r="BU786" s="118"/>
      <c r="BV786" s="118"/>
      <c r="BW786" s="118"/>
      <c r="BX786" s="118"/>
      <c r="BY786" s="118"/>
      <c r="BZ786" s="118"/>
      <c r="CA786" s="118"/>
      <c r="CB786" s="119">
        <v>0</v>
      </c>
      <c r="CC786" s="119"/>
      <c r="CD786" s="119"/>
      <c r="CE786" s="119"/>
      <c r="CF786" s="119"/>
      <c r="CG786" s="119"/>
      <c r="CH786" s="119"/>
      <c r="CI786" s="119"/>
      <c r="CJ786" s="119"/>
      <c r="CK786" s="119"/>
      <c r="CL786" s="119"/>
      <c r="CM786" s="119"/>
      <c r="CN786" s="119"/>
      <c r="CO786" s="119"/>
      <c r="CP786" s="119"/>
    </row>
    <row r="787" spans="1:94" ht="15.75" customHeight="1">
      <c r="A787" s="112"/>
      <c r="B787" s="112"/>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3"/>
      <c r="AL787" s="113"/>
      <c r="AM787" s="113"/>
      <c r="AN787" s="113"/>
      <c r="AO787" s="113"/>
      <c r="AP787" s="113"/>
      <c r="AQ787" s="113"/>
      <c r="AR787" s="113"/>
      <c r="AS787" s="113"/>
      <c r="AT787" s="113"/>
      <c r="AU787" s="113"/>
      <c r="AV787" s="113"/>
      <c r="AW787" s="113"/>
      <c r="AX787" s="113"/>
      <c r="AY787" s="113"/>
      <c r="AZ787" s="113"/>
      <c r="BA787" s="113"/>
      <c r="BB787" s="113"/>
      <c r="BC787" s="113"/>
      <c r="BD787" s="113"/>
      <c r="BE787" s="113"/>
      <c r="BF787" s="113"/>
      <c r="BG787" s="113"/>
      <c r="BH787" s="114">
        <v>0</v>
      </c>
      <c r="BI787" s="114"/>
      <c r="BJ787" s="114"/>
      <c r="BK787" s="114"/>
      <c r="BL787" s="114"/>
      <c r="BM787" s="114"/>
      <c r="BN787" s="114"/>
      <c r="BO787" s="114"/>
      <c r="BP787" s="114"/>
      <c r="BQ787" s="114"/>
      <c r="BR787" s="114"/>
      <c r="BS787" s="114"/>
      <c r="BT787" s="114"/>
      <c r="BU787" s="114"/>
      <c r="BV787" s="114"/>
      <c r="BW787" s="114"/>
      <c r="BX787" s="114"/>
      <c r="BY787" s="114"/>
      <c r="BZ787" s="114"/>
      <c r="CA787" s="114"/>
      <c r="CB787" s="115">
        <v>0</v>
      </c>
      <c r="CC787" s="115"/>
      <c r="CD787" s="115"/>
      <c r="CE787" s="115"/>
      <c r="CF787" s="115"/>
      <c r="CG787" s="115"/>
      <c r="CH787" s="115"/>
      <c r="CI787" s="115"/>
      <c r="CJ787" s="115"/>
      <c r="CK787" s="115"/>
      <c r="CL787" s="115"/>
      <c r="CM787" s="115"/>
      <c r="CN787" s="115"/>
      <c r="CO787" s="115"/>
      <c r="CP787" s="115"/>
    </row>
    <row r="788" spans="1:94" ht="15.75" customHeight="1">
      <c r="A788" s="116"/>
      <c r="B788" s="116"/>
      <c r="C788" s="117" t="s">
        <v>1285</v>
      </c>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7"/>
      <c r="AL788" s="117"/>
      <c r="AM788" s="117"/>
      <c r="AN788" s="117"/>
      <c r="AO788" s="117"/>
      <c r="AP788" s="117"/>
      <c r="AQ788" s="117"/>
      <c r="AR788" s="117"/>
      <c r="AS788" s="117"/>
      <c r="AT788" s="117"/>
      <c r="AU788" s="117"/>
      <c r="AV788" s="117"/>
      <c r="AW788" s="117"/>
      <c r="AX788" s="117"/>
      <c r="AY788" s="117"/>
      <c r="AZ788" s="117"/>
      <c r="BA788" s="117"/>
      <c r="BB788" s="117"/>
      <c r="BC788" s="117"/>
      <c r="BD788" s="117"/>
      <c r="BE788" s="117"/>
      <c r="BF788" s="117"/>
      <c r="BG788" s="117"/>
      <c r="BH788" s="118">
        <v>0</v>
      </c>
      <c r="BI788" s="118"/>
      <c r="BJ788" s="118"/>
      <c r="BK788" s="118"/>
      <c r="BL788" s="118"/>
      <c r="BM788" s="118"/>
      <c r="BN788" s="118"/>
      <c r="BO788" s="118"/>
      <c r="BP788" s="118"/>
      <c r="BQ788" s="118"/>
      <c r="BR788" s="118"/>
      <c r="BS788" s="118"/>
      <c r="BT788" s="118"/>
      <c r="BU788" s="118"/>
      <c r="BV788" s="118"/>
      <c r="BW788" s="118"/>
      <c r="BX788" s="118"/>
      <c r="BY788" s="118"/>
      <c r="BZ788" s="118"/>
      <c r="CA788" s="118"/>
      <c r="CB788" s="119">
        <v>0</v>
      </c>
      <c r="CC788" s="119"/>
      <c r="CD788" s="119"/>
      <c r="CE788" s="119"/>
      <c r="CF788" s="119"/>
      <c r="CG788" s="119"/>
      <c r="CH788" s="119"/>
      <c r="CI788" s="119"/>
      <c r="CJ788" s="119"/>
      <c r="CK788" s="119"/>
      <c r="CL788" s="119"/>
      <c r="CM788" s="119"/>
      <c r="CN788" s="119"/>
      <c r="CO788" s="119"/>
      <c r="CP788" s="119"/>
    </row>
    <row r="789" spans="1:94" ht="21" customHeight="1">
      <c r="A789" s="112"/>
      <c r="B789" s="112"/>
      <c r="C789" s="113" t="s">
        <v>1286</v>
      </c>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3"/>
      <c r="AL789" s="113"/>
      <c r="AM789" s="113"/>
      <c r="AN789" s="113"/>
      <c r="AO789" s="113"/>
      <c r="AP789" s="113"/>
      <c r="AQ789" s="113"/>
      <c r="AR789" s="113"/>
      <c r="AS789" s="113"/>
      <c r="AT789" s="113"/>
      <c r="AU789" s="113"/>
      <c r="AV789" s="113"/>
      <c r="AW789" s="113"/>
      <c r="AX789" s="113"/>
      <c r="AY789" s="113"/>
      <c r="AZ789" s="113"/>
      <c r="BA789" s="113"/>
      <c r="BB789" s="113"/>
      <c r="BC789" s="113"/>
      <c r="BD789" s="113"/>
      <c r="BE789" s="113"/>
      <c r="BF789" s="113"/>
      <c r="BG789" s="113"/>
      <c r="BH789" s="114">
        <v>0</v>
      </c>
      <c r="BI789" s="114"/>
      <c r="BJ789" s="114"/>
      <c r="BK789" s="114"/>
      <c r="BL789" s="114"/>
      <c r="BM789" s="114"/>
      <c r="BN789" s="114"/>
      <c r="BO789" s="114"/>
      <c r="BP789" s="114"/>
      <c r="BQ789" s="114"/>
      <c r="BR789" s="114"/>
      <c r="BS789" s="114"/>
      <c r="BT789" s="114"/>
      <c r="BU789" s="114"/>
      <c r="BV789" s="114"/>
      <c r="BW789" s="114"/>
      <c r="BX789" s="114"/>
      <c r="BY789" s="114"/>
      <c r="BZ789" s="114"/>
      <c r="CA789" s="114"/>
      <c r="CB789" s="115">
        <v>0</v>
      </c>
      <c r="CC789" s="115"/>
      <c r="CD789" s="115"/>
      <c r="CE789" s="115"/>
      <c r="CF789" s="115"/>
      <c r="CG789" s="115"/>
      <c r="CH789" s="115"/>
      <c r="CI789" s="115"/>
      <c r="CJ789" s="115"/>
      <c r="CK789" s="115"/>
      <c r="CL789" s="115"/>
      <c r="CM789" s="115"/>
      <c r="CN789" s="115"/>
      <c r="CO789" s="115"/>
      <c r="CP789" s="115"/>
    </row>
    <row r="790" spans="1:94" ht="15.75" customHeight="1">
      <c r="A790" s="116"/>
      <c r="B790" s="116"/>
      <c r="C790" s="117" t="s">
        <v>844</v>
      </c>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7"/>
      <c r="AL790" s="117"/>
      <c r="AM790" s="117"/>
      <c r="AN790" s="117"/>
      <c r="AO790" s="117"/>
      <c r="AP790" s="117"/>
      <c r="AQ790" s="117"/>
      <c r="AR790" s="117"/>
      <c r="AS790" s="117"/>
      <c r="AT790" s="117"/>
      <c r="AU790" s="117"/>
      <c r="AV790" s="117"/>
      <c r="AW790" s="117"/>
      <c r="AX790" s="117"/>
      <c r="AY790" s="117"/>
      <c r="AZ790" s="117"/>
      <c r="BA790" s="117"/>
      <c r="BB790" s="117"/>
      <c r="BC790" s="117"/>
      <c r="BD790" s="117"/>
      <c r="BE790" s="117"/>
      <c r="BF790" s="117"/>
      <c r="BG790" s="117"/>
      <c r="BH790" s="118">
        <v>0</v>
      </c>
      <c r="BI790" s="118"/>
      <c r="BJ790" s="118"/>
      <c r="BK790" s="118"/>
      <c r="BL790" s="118"/>
      <c r="BM790" s="118"/>
      <c r="BN790" s="118"/>
      <c r="BO790" s="118"/>
      <c r="BP790" s="118"/>
      <c r="BQ790" s="118"/>
      <c r="BR790" s="118"/>
      <c r="BS790" s="118"/>
      <c r="BT790" s="118"/>
      <c r="BU790" s="118"/>
      <c r="BV790" s="118"/>
      <c r="BW790" s="118"/>
      <c r="BX790" s="118"/>
      <c r="BY790" s="118"/>
      <c r="BZ790" s="118"/>
      <c r="CA790" s="118"/>
      <c r="CB790" s="119">
        <v>0</v>
      </c>
      <c r="CC790" s="119"/>
      <c r="CD790" s="119"/>
      <c r="CE790" s="119"/>
      <c r="CF790" s="119"/>
      <c r="CG790" s="119"/>
      <c r="CH790" s="119"/>
      <c r="CI790" s="119"/>
      <c r="CJ790" s="119"/>
      <c r="CK790" s="119"/>
      <c r="CL790" s="119"/>
      <c r="CM790" s="119"/>
      <c r="CN790" s="119"/>
      <c r="CO790" s="119"/>
      <c r="CP790" s="119"/>
    </row>
    <row r="791" spans="1:94" ht="15.75" customHeight="1">
      <c r="A791" s="112"/>
      <c r="B791" s="112"/>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3"/>
      <c r="AL791" s="113"/>
      <c r="AM791" s="113"/>
      <c r="AN791" s="113"/>
      <c r="AO791" s="113"/>
      <c r="AP791" s="113"/>
      <c r="AQ791" s="113"/>
      <c r="AR791" s="113"/>
      <c r="AS791" s="113"/>
      <c r="AT791" s="113"/>
      <c r="AU791" s="113"/>
      <c r="AV791" s="113"/>
      <c r="AW791" s="113"/>
      <c r="AX791" s="113"/>
      <c r="AY791" s="113"/>
      <c r="AZ791" s="113"/>
      <c r="BA791" s="113"/>
      <c r="BB791" s="113"/>
      <c r="BC791" s="113"/>
      <c r="BD791" s="113"/>
      <c r="BE791" s="113"/>
      <c r="BF791" s="113"/>
      <c r="BG791" s="113"/>
      <c r="BH791" s="114">
        <v>0</v>
      </c>
      <c r="BI791" s="114"/>
      <c r="BJ791" s="114"/>
      <c r="BK791" s="114"/>
      <c r="BL791" s="114"/>
      <c r="BM791" s="114"/>
      <c r="BN791" s="114"/>
      <c r="BO791" s="114"/>
      <c r="BP791" s="114"/>
      <c r="BQ791" s="114"/>
      <c r="BR791" s="114"/>
      <c r="BS791" s="114"/>
      <c r="BT791" s="114"/>
      <c r="BU791" s="114"/>
      <c r="BV791" s="114"/>
      <c r="BW791" s="114"/>
      <c r="BX791" s="114"/>
      <c r="BY791" s="114"/>
      <c r="BZ791" s="114"/>
      <c r="CA791" s="114"/>
      <c r="CB791" s="115">
        <v>0</v>
      </c>
      <c r="CC791" s="115"/>
      <c r="CD791" s="115"/>
      <c r="CE791" s="115"/>
      <c r="CF791" s="115"/>
      <c r="CG791" s="115"/>
      <c r="CH791" s="115"/>
      <c r="CI791" s="115"/>
      <c r="CJ791" s="115"/>
      <c r="CK791" s="115"/>
      <c r="CL791" s="115"/>
      <c r="CM791" s="115"/>
      <c r="CN791" s="115"/>
      <c r="CO791" s="115"/>
      <c r="CP791" s="115"/>
    </row>
    <row r="792" spans="1:94" ht="15.75" customHeight="1">
      <c r="A792" s="116"/>
      <c r="B792" s="116"/>
      <c r="C792" s="117" t="s">
        <v>1287</v>
      </c>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7"/>
      <c r="AL792" s="117"/>
      <c r="AM792" s="117"/>
      <c r="AN792" s="117"/>
      <c r="AO792" s="117"/>
      <c r="AP792" s="117"/>
      <c r="AQ792" s="117"/>
      <c r="AR792" s="117"/>
      <c r="AS792" s="117"/>
      <c r="AT792" s="117"/>
      <c r="AU792" s="117"/>
      <c r="AV792" s="117"/>
      <c r="AW792" s="117"/>
      <c r="AX792" s="117"/>
      <c r="AY792" s="117"/>
      <c r="AZ792" s="117"/>
      <c r="BA792" s="117"/>
      <c r="BB792" s="117"/>
      <c r="BC792" s="117"/>
      <c r="BD792" s="117"/>
      <c r="BE792" s="117"/>
      <c r="BF792" s="117"/>
      <c r="BG792" s="117"/>
      <c r="BH792" s="118">
        <v>0</v>
      </c>
      <c r="BI792" s="118"/>
      <c r="BJ792" s="118"/>
      <c r="BK792" s="118"/>
      <c r="BL792" s="118"/>
      <c r="BM792" s="118"/>
      <c r="BN792" s="118"/>
      <c r="BO792" s="118"/>
      <c r="BP792" s="118"/>
      <c r="BQ792" s="118"/>
      <c r="BR792" s="118"/>
      <c r="BS792" s="118"/>
      <c r="BT792" s="118"/>
      <c r="BU792" s="118"/>
      <c r="BV792" s="118"/>
      <c r="BW792" s="118"/>
      <c r="BX792" s="118"/>
      <c r="BY792" s="118"/>
      <c r="BZ792" s="118"/>
      <c r="CA792" s="118"/>
      <c r="CB792" s="119">
        <v>0</v>
      </c>
      <c r="CC792" s="119"/>
      <c r="CD792" s="119"/>
      <c r="CE792" s="119"/>
      <c r="CF792" s="119"/>
      <c r="CG792" s="119"/>
      <c r="CH792" s="119"/>
      <c r="CI792" s="119"/>
      <c r="CJ792" s="119"/>
      <c r="CK792" s="119"/>
      <c r="CL792" s="119"/>
      <c r="CM792" s="119"/>
      <c r="CN792" s="119"/>
      <c r="CO792" s="119"/>
      <c r="CP792" s="119"/>
    </row>
    <row r="793" spans="1:94" ht="15.75" customHeight="1">
      <c r="A793" s="112"/>
      <c r="B793" s="112"/>
      <c r="C793" s="113" t="s">
        <v>1288</v>
      </c>
      <c r="D793" s="113"/>
      <c r="E793" s="113"/>
      <c r="F793" s="113"/>
      <c r="G793" s="113"/>
      <c r="H793" s="113"/>
      <c r="I793" s="113"/>
      <c r="J793" s="113"/>
      <c r="K793" s="113"/>
      <c r="L793" s="113"/>
      <c r="M793" s="113"/>
      <c r="N793" s="113"/>
      <c r="O793" s="113"/>
      <c r="P793" s="113"/>
      <c r="Q793" s="113"/>
      <c r="R793" s="113"/>
      <c r="S793" s="113"/>
      <c r="T793" s="113"/>
      <c r="U793" s="113"/>
      <c r="V793" s="113"/>
      <c r="W793" s="113"/>
      <c r="X793" s="113"/>
      <c r="Y793" s="113"/>
      <c r="Z793" s="113"/>
      <c r="AA793" s="113"/>
      <c r="AB793" s="113"/>
      <c r="AC793" s="113"/>
      <c r="AD793" s="113"/>
      <c r="AE793" s="113"/>
      <c r="AF793" s="113"/>
      <c r="AG793" s="113"/>
      <c r="AH793" s="113"/>
      <c r="AI793" s="113"/>
      <c r="AJ793" s="113"/>
      <c r="AK793" s="113"/>
      <c r="AL793" s="113"/>
      <c r="AM793" s="113"/>
      <c r="AN793" s="113"/>
      <c r="AO793" s="113"/>
      <c r="AP793" s="113"/>
      <c r="AQ793" s="113"/>
      <c r="AR793" s="113"/>
      <c r="AS793" s="113"/>
      <c r="AT793" s="113"/>
      <c r="AU793" s="113"/>
      <c r="AV793" s="113"/>
      <c r="AW793" s="113"/>
      <c r="AX793" s="113"/>
      <c r="AY793" s="113"/>
      <c r="AZ793" s="113"/>
      <c r="BA793" s="113"/>
      <c r="BB793" s="113"/>
      <c r="BC793" s="113"/>
      <c r="BD793" s="113"/>
      <c r="BE793" s="113"/>
      <c r="BF793" s="113"/>
      <c r="BG793" s="113"/>
      <c r="BH793" s="114">
        <v>0</v>
      </c>
      <c r="BI793" s="114"/>
      <c r="BJ793" s="114"/>
      <c r="BK793" s="114"/>
      <c r="BL793" s="114"/>
      <c r="BM793" s="114"/>
      <c r="BN793" s="114"/>
      <c r="BO793" s="114"/>
      <c r="BP793" s="114"/>
      <c r="BQ793" s="114"/>
      <c r="BR793" s="114"/>
      <c r="BS793" s="114"/>
      <c r="BT793" s="114"/>
      <c r="BU793" s="114"/>
      <c r="BV793" s="114"/>
      <c r="BW793" s="114"/>
      <c r="BX793" s="114"/>
      <c r="BY793" s="114"/>
      <c r="BZ793" s="114"/>
      <c r="CA793" s="114"/>
      <c r="CB793" s="115">
        <v>0</v>
      </c>
      <c r="CC793" s="115"/>
      <c r="CD793" s="115"/>
      <c r="CE793" s="115"/>
      <c r="CF793" s="115"/>
      <c r="CG793" s="115"/>
      <c r="CH793" s="115"/>
      <c r="CI793" s="115"/>
      <c r="CJ793" s="115"/>
      <c r="CK793" s="115"/>
      <c r="CL793" s="115"/>
      <c r="CM793" s="115"/>
      <c r="CN793" s="115"/>
      <c r="CO793" s="115"/>
      <c r="CP793" s="115"/>
    </row>
    <row r="794" spans="1:94" ht="15.75" customHeight="1">
      <c r="A794" s="116"/>
      <c r="B794" s="116"/>
      <c r="C794" s="117" t="s">
        <v>844</v>
      </c>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c r="AA794" s="117"/>
      <c r="AB794" s="117"/>
      <c r="AC794" s="117"/>
      <c r="AD794" s="117"/>
      <c r="AE794" s="117"/>
      <c r="AF794" s="117"/>
      <c r="AG794" s="117"/>
      <c r="AH794" s="117"/>
      <c r="AI794" s="117"/>
      <c r="AJ794" s="117"/>
      <c r="AK794" s="117"/>
      <c r="AL794" s="117"/>
      <c r="AM794" s="117"/>
      <c r="AN794" s="117"/>
      <c r="AO794" s="117"/>
      <c r="AP794" s="117"/>
      <c r="AQ794" s="117"/>
      <c r="AR794" s="117"/>
      <c r="AS794" s="117"/>
      <c r="AT794" s="117"/>
      <c r="AU794" s="117"/>
      <c r="AV794" s="117"/>
      <c r="AW794" s="117"/>
      <c r="AX794" s="117"/>
      <c r="AY794" s="117"/>
      <c r="AZ794" s="117"/>
      <c r="BA794" s="117"/>
      <c r="BB794" s="117"/>
      <c r="BC794" s="117"/>
      <c r="BD794" s="117"/>
      <c r="BE794" s="117"/>
      <c r="BF794" s="117"/>
      <c r="BG794" s="117"/>
      <c r="BH794" s="118">
        <v>0</v>
      </c>
      <c r="BI794" s="118"/>
      <c r="BJ794" s="118"/>
      <c r="BK794" s="118"/>
      <c r="BL794" s="118"/>
      <c r="BM794" s="118"/>
      <c r="BN794" s="118"/>
      <c r="BO794" s="118"/>
      <c r="BP794" s="118"/>
      <c r="BQ794" s="118"/>
      <c r="BR794" s="118"/>
      <c r="BS794" s="118"/>
      <c r="BT794" s="118"/>
      <c r="BU794" s="118"/>
      <c r="BV794" s="118"/>
      <c r="BW794" s="118"/>
      <c r="BX794" s="118"/>
      <c r="BY794" s="118"/>
      <c r="BZ794" s="118"/>
      <c r="CA794" s="118"/>
      <c r="CB794" s="119">
        <v>0</v>
      </c>
      <c r="CC794" s="119"/>
      <c r="CD794" s="119"/>
      <c r="CE794" s="119"/>
      <c r="CF794" s="119"/>
      <c r="CG794" s="119"/>
      <c r="CH794" s="119"/>
      <c r="CI794" s="119"/>
      <c r="CJ794" s="119"/>
      <c r="CK794" s="119"/>
      <c r="CL794" s="119"/>
      <c r="CM794" s="119"/>
      <c r="CN794" s="119"/>
      <c r="CO794" s="119"/>
      <c r="CP794" s="119"/>
    </row>
    <row r="795" spans="1:94" ht="15.75" customHeight="1">
      <c r="A795" s="112"/>
      <c r="B795" s="112"/>
      <c r="C795" s="113"/>
      <c r="D795" s="113"/>
      <c r="E795" s="113"/>
      <c r="F795" s="113"/>
      <c r="G795" s="113"/>
      <c r="H795" s="113"/>
      <c r="I795" s="113"/>
      <c r="J795" s="113"/>
      <c r="K795" s="113"/>
      <c r="L795" s="113"/>
      <c r="M795" s="113"/>
      <c r="N795" s="113"/>
      <c r="O795" s="113"/>
      <c r="P795" s="113"/>
      <c r="Q795" s="113"/>
      <c r="R795" s="113"/>
      <c r="S795" s="113"/>
      <c r="T795" s="113"/>
      <c r="U795" s="113"/>
      <c r="V795" s="113"/>
      <c r="W795" s="113"/>
      <c r="X795" s="113"/>
      <c r="Y795" s="113"/>
      <c r="Z795" s="113"/>
      <c r="AA795" s="113"/>
      <c r="AB795" s="113"/>
      <c r="AC795" s="113"/>
      <c r="AD795" s="113"/>
      <c r="AE795" s="113"/>
      <c r="AF795" s="113"/>
      <c r="AG795" s="113"/>
      <c r="AH795" s="113"/>
      <c r="AI795" s="113"/>
      <c r="AJ795" s="113"/>
      <c r="AK795" s="113"/>
      <c r="AL795" s="113"/>
      <c r="AM795" s="113"/>
      <c r="AN795" s="113"/>
      <c r="AO795" s="113"/>
      <c r="AP795" s="113"/>
      <c r="AQ795" s="113"/>
      <c r="AR795" s="113"/>
      <c r="AS795" s="113"/>
      <c r="AT795" s="113"/>
      <c r="AU795" s="113"/>
      <c r="AV795" s="113"/>
      <c r="AW795" s="113"/>
      <c r="AX795" s="113"/>
      <c r="AY795" s="113"/>
      <c r="AZ795" s="113"/>
      <c r="BA795" s="113"/>
      <c r="BB795" s="113"/>
      <c r="BC795" s="113"/>
      <c r="BD795" s="113"/>
      <c r="BE795" s="113"/>
      <c r="BF795" s="113"/>
      <c r="BG795" s="113"/>
      <c r="BH795" s="114">
        <v>0</v>
      </c>
      <c r="BI795" s="114"/>
      <c r="BJ795" s="114"/>
      <c r="BK795" s="114"/>
      <c r="BL795" s="114"/>
      <c r="BM795" s="114"/>
      <c r="BN795" s="114"/>
      <c r="BO795" s="114"/>
      <c r="BP795" s="114"/>
      <c r="BQ795" s="114"/>
      <c r="BR795" s="114"/>
      <c r="BS795" s="114"/>
      <c r="BT795" s="114"/>
      <c r="BU795" s="114"/>
      <c r="BV795" s="114"/>
      <c r="BW795" s="114"/>
      <c r="BX795" s="114"/>
      <c r="BY795" s="114"/>
      <c r="BZ795" s="114"/>
      <c r="CA795" s="114"/>
      <c r="CB795" s="115">
        <v>0</v>
      </c>
      <c r="CC795" s="115"/>
      <c r="CD795" s="115"/>
      <c r="CE795" s="115"/>
      <c r="CF795" s="115"/>
      <c r="CG795" s="115"/>
      <c r="CH795" s="115"/>
      <c r="CI795" s="115"/>
      <c r="CJ795" s="115"/>
      <c r="CK795" s="115"/>
      <c r="CL795" s="115"/>
      <c r="CM795" s="115"/>
      <c r="CN795" s="115"/>
      <c r="CO795" s="115"/>
      <c r="CP795" s="115"/>
    </row>
    <row r="796" spans="1:94" ht="15.75" customHeight="1">
      <c r="A796" s="116"/>
      <c r="B796" s="116"/>
      <c r="C796" s="117" t="s">
        <v>1289</v>
      </c>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7"/>
      <c r="AL796" s="117"/>
      <c r="AM796" s="117"/>
      <c r="AN796" s="117"/>
      <c r="AO796" s="117"/>
      <c r="AP796" s="117"/>
      <c r="AQ796" s="117"/>
      <c r="AR796" s="117"/>
      <c r="AS796" s="117"/>
      <c r="AT796" s="117"/>
      <c r="AU796" s="117"/>
      <c r="AV796" s="117"/>
      <c r="AW796" s="117"/>
      <c r="AX796" s="117"/>
      <c r="AY796" s="117"/>
      <c r="AZ796" s="117"/>
      <c r="BA796" s="117"/>
      <c r="BB796" s="117"/>
      <c r="BC796" s="117"/>
      <c r="BD796" s="117"/>
      <c r="BE796" s="117"/>
      <c r="BF796" s="117"/>
      <c r="BG796" s="117"/>
      <c r="BH796" s="118">
        <v>0</v>
      </c>
      <c r="BI796" s="118"/>
      <c r="BJ796" s="118"/>
      <c r="BK796" s="118"/>
      <c r="BL796" s="118"/>
      <c r="BM796" s="118"/>
      <c r="BN796" s="118"/>
      <c r="BO796" s="118"/>
      <c r="BP796" s="118"/>
      <c r="BQ796" s="118"/>
      <c r="BR796" s="118"/>
      <c r="BS796" s="118"/>
      <c r="BT796" s="118"/>
      <c r="BU796" s="118"/>
      <c r="BV796" s="118"/>
      <c r="BW796" s="118"/>
      <c r="BX796" s="118"/>
      <c r="BY796" s="118"/>
      <c r="BZ796" s="118"/>
      <c r="CA796" s="118"/>
      <c r="CB796" s="119">
        <v>0</v>
      </c>
      <c r="CC796" s="119"/>
      <c r="CD796" s="119"/>
      <c r="CE796" s="119"/>
      <c r="CF796" s="119"/>
      <c r="CG796" s="119"/>
      <c r="CH796" s="119"/>
      <c r="CI796" s="119"/>
      <c r="CJ796" s="119"/>
      <c r="CK796" s="119"/>
      <c r="CL796" s="119"/>
      <c r="CM796" s="119"/>
      <c r="CN796" s="119"/>
      <c r="CO796" s="119"/>
      <c r="CP796" s="119"/>
    </row>
    <row r="797" spans="1:94" ht="15.75" customHeight="1">
      <c r="A797" s="112"/>
      <c r="B797" s="112"/>
      <c r="C797" s="113" t="s">
        <v>1290</v>
      </c>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3"/>
      <c r="AL797" s="113"/>
      <c r="AM797" s="113"/>
      <c r="AN797" s="113"/>
      <c r="AO797" s="113"/>
      <c r="AP797" s="113"/>
      <c r="AQ797" s="113"/>
      <c r="AR797" s="113"/>
      <c r="AS797" s="113"/>
      <c r="AT797" s="113"/>
      <c r="AU797" s="113"/>
      <c r="AV797" s="113"/>
      <c r="AW797" s="113"/>
      <c r="AX797" s="113"/>
      <c r="AY797" s="113"/>
      <c r="AZ797" s="113"/>
      <c r="BA797" s="113"/>
      <c r="BB797" s="113"/>
      <c r="BC797" s="113"/>
      <c r="BD797" s="113"/>
      <c r="BE797" s="113"/>
      <c r="BF797" s="113"/>
      <c r="BG797" s="113"/>
      <c r="BH797" s="114">
        <v>0</v>
      </c>
      <c r="BI797" s="114"/>
      <c r="BJ797" s="114"/>
      <c r="BK797" s="114"/>
      <c r="BL797" s="114"/>
      <c r="BM797" s="114"/>
      <c r="BN797" s="114"/>
      <c r="BO797" s="114"/>
      <c r="BP797" s="114"/>
      <c r="BQ797" s="114"/>
      <c r="BR797" s="114"/>
      <c r="BS797" s="114"/>
      <c r="BT797" s="114"/>
      <c r="BU797" s="114"/>
      <c r="BV797" s="114"/>
      <c r="BW797" s="114"/>
      <c r="BX797" s="114"/>
      <c r="BY797" s="114"/>
      <c r="BZ797" s="114"/>
      <c r="CA797" s="114"/>
      <c r="CB797" s="115">
        <v>0</v>
      </c>
      <c r="CC797" s="115"/>
      <c r="CD797" s="115"/>
      <c r="CE797" s="115"/>
      <c r="CF797" s="115"/>
      <c r="CG797" s="115"/>
      <c r="CH797" s="115"/>
      <c r="CI797" s="115"/>
      <c r="CJ797" s="115"/>
      <c r="CK797" s="115"/>
      <c r="CL797" s="115"/>
      <c r="CM797" s="115"/>
      <c r="CN797" s="115"/>
      <c r="CO797" s="115"/>
      <c r="CP797" s="115"/>
    </row>
    <row r="798" spans="1:94" ht="15.75" customHeight="1">
      <c r="A798" s="116"/>
      <c r="B798" s="116"/>
      <c r="C798" s="117" t="s">
        <v>844</v>
      </c>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7"/>
      <c r="AL798" s="117"/>
      <c r="AM798" s="117"/>
      <c r="AN798" s="117"/>
      <c r="AO798" s="117"/>
      <c r="AP798" s="117"/>
      <c r="AQ798" s="117"/>
      <c r="AR798" s="117"/>
      <c r="AS798" s="117"/>
      <c r="AT798" s="117"/>
      <c r="AU798" s="117"/>
      <c r="AV798" s="117"/>
      <c r="AW798" s="117"/>
      <c r="AX798" s="117"/>
      <c r="AY798" s="117"/>
      <c r="AZ798" s="117"/>
      <c r="BA798" s="117"/>
      <c r="BB798" s="117"/>
      <c r="BC798" s="117"/>
      <c r="BD798" s="117"/>
      <c r="BE798" s="117"/>
      <c r="BF798" s="117"/>
      <c r="BG798" s="117"/>
      <c r="BH798" s="118">
        <v>0</v>
      </c>
      <c r="BI798" s="118"/>
      <c r="BJ798" s="118"/>
      <c r="BK798" s="118"/>
      <c r="BL798" s="118"/>
      <c r="BM798" s="118"/>
      <c r="BN798" s="118"/>
      <c r="BO798" s="118"/>
      <c r="BP798" s="118"/>
      <c r="BQ798" s="118"/>
      <c r="BR798" s="118"/>
      <c r="BS798" s="118"/>
      <c r="BT798" s="118"/>
      <c r="BU798" s="118"/>
      <c r="BV798" s="118"/>
      <c r="BW798" s="118"/>
      <c r="BX798" s="118"/>
      <c r="BY798" s="118"/>
      <c r="BZ798" s="118"/>
      <c r="CA798" s="118"/>
      <c r="CB798" s="119">
        <v>0</v>
      </c>
      <c r="CC798" s="119"/>
      <c r="CD798" s="119"/>
      <c r="CE798" s="119"/>
      <c r="CF798" s="119"/>
      <c r="CG798" s="119"/>
      <c r="CH798" s="119"/>
      <c r="CI798" s="119"/>
      <c r="CJ798" s="119"/>
      <c r="CK798" s="119"/>
      <c r="CL798" s="119"/>
      <c r="CM798" s="119"/>
      <c r="CN798" s="119"/>
      <c r="CO798" s="119"/>
      <c r="CP798" s="119"/>
    </row>
    <row r="799" spans="1:94" ht="15.75" customHeight="1">
      <c r="A799" s="112"/>
      <c r="B799" s="112"/>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3"/>
      <c r="AL799" s="113"/>
      <c r="AM799" s="113"/>
      <c r="AN799" s="113"/>
      <c r="AO799" s="113"/>
      <c r="AP799" s="113"/>
      <c r="AQ799" s="113"/>
      <c r="AR799" s="113"/>
      <c r="AS799" s="113"/>
      <c r="AT799" s="113"/>
      <c r="AU799" s="113"/>
      <c r="AV799" s="113"/>
      <c r="AW799" s="113"/>
      <c r="AX799" s="113"/>
      <c r="AY799" s="113"/>
      <c r="AZ799" s="113"/>
      <c r="BA799" s="113"/>
      <c r="BB799" s="113"/>
      <c r="BC799" s="113"/>
      <c r="BD799" s="113"/>
      <c r="BE799" s="113"/>
      <c r="BF799" s="113"/>
      <c r="BG799" s="113"/>
      <c r="BH799" s="114">
        <v>0</v>
      </c>
      <c r="BI799" s="114"/>
      <c r="BJ799" s="114"/>
      <c r="BK799" s="114"/>
      <c r="BL799" s="114"/>
      <c r="BM799" s="114"/>
      <c r="BN799" s="114"/>
      <c r="BO799" s="114"/>
      <c r="BP799" s="114"/>
      <c r="BQ799" s="114"/>
      <c r="BR799" s="114"/>
      <c r="BS799" s="114"/>
      <c r="BT799" s="114"/>
      <c r="BU799" s="114"/>
      <c r="BV799" s="114"/>
      <c r="BW799" s="114"/>
      <c r="BX799" s="114"/>
      <c r="BY799" s="114"/>
      <c r="BZ799" s="114"/>
      <c r="CA799" s="114"/>
      <c r="CB799" s="115">
        <v>0</v>
      </c>
      <c r="CC799" s="115"/>
      <c r="CD799" s="115"/>
      <c r="CE799" s="115"/>
      <c r="CF799" s="115"/>
      <c r="CG799" s="115"/>
      <c r="CH799" s="115"/>
      <c r="CI799" s="115"/>
      <c r="CJ799" s="115"/>
      <c r="CK799" s="115"/>
      <c r="CL799" s="115"/>
      <c r="CM799" s="115"/>
      <c r="CN799" s="115"/>
      <c r="CO799" s="115"/>
      <c r="CP799" s="115"/>
    </row>
    <row r="800" spans="1:94" ht="15.75" customHeight="1">
      <c r="A800" s="116"/>
      <c r="B800" s="116"/>
      <c r="C800" s="117" t="s">
        <v>1291</v>
      </c>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7"/>
      <c r="AL800" s="117"/>
      <c r="AM800" s="117"/>
      <c r="AN800" s="117"/>
      <c r="AO800" s="117"/>
      <c r="AP800" s="117"/>
      <c r="AQ800" s="117"/>
      <c r="AR800" s="117"/>
      <c r="AS800" s="117"/>
      <c r="AT800" s="117"/>
      <c r="AU800" s="117"/>
      <c r="AV800" s="117"/>
      <c r="AW800" s="117"/>
      <c r="AX800" s="117"/>
      <c r="AY800" s="117"/>
      <c r="AZ800" s="117"/>
      <c r="BA800" s="117"/>
      <c r="BB800" s="117"/>
      <c r="BC800" s="117"/>
      <c r="BD800" s="117"/>
      <c r="BE800" s="117"/>
      <c r="BF800" s="117"/>
      <c r="BG800" s="117"/>
      <c r="BH800" s="118">
        <v>0</v>
      </c>
      <c r="BI800" s="118"/>
      <c r="BJ800" s="118"/>
      <c r="BK800" s="118"/>
      <c r="BL800" s="118"/>
      <c r="BM800" s="118"/>
      <c r="BN800" s="118"/>
      <c r="BO800" s="118"/>
      <c r="BP800" s="118"/>
      <c r="BQ800" s="118"/>
      <c r="BR800" s="118"/>
      <c r="BS800" s="118"/>
      <c r="BT800" s="118"/>
      <c r="BU800" s="118"/>
      <c r="BV800" s="118"/>
      <c r="BW800" s="118"/>
      <c r="BX800" s="118"/>
      <c r="BY800" s="118"/>
      <c r="BZ800" s="118"/>
      <c r="CA800" s="118"/>
      <c r="CB800" s="119">
        <v>0</v>
      </c>
      <c r="CC800" s="119"/>
      <c r="CD800" s="119"/>
      <c r="CE800" s="119"/>
      <c r="CF800" s="119"/>
      <c r="CG800" s="119"/>
      <c r="CH800" s="119"/>
      <c r="CI800" s="119"/>
      <c r="CJ800" s="119"/>
      <c r="CK800" s="119"/>
      <c r="CL800" s="119"/>
      <c r="CM800" s="119"/>
      <c r="CN800" s="119"/>
      <c r="CO800" s="119"/>
      <c r="CP800" s="119"/>
    </row>
    <row r="801" spans="1:94" ht="15.75" customHeight="1">
      <c r="A801" s="112"/>
      <c r="B801" s="112"/>
      <c r="C801" s="113" t="s">
        <v>1292</v>
      </c>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3"/>
      <c r="AL801" s="113"/>
      <c r="AM801" s="113"/>
      <c r="AN801" s="113"/>
      <c r="AO801" s="113"/>
      <c r="AP801" s="113"/>
      <c r="AQ801" s="113"/>
      <c r="AR801" s="113"/>
      <c r="AS801" s="113"/>
      <c r="AT801" s="113"/>
      <c r="AU801" s="113"/>
      <c r="AV801" s="113"/>
      <c r="AW801" s="113"/>
      <c r="AX801" s="113"/>
      <c r="AY801" s="113"/>
      <c r="AZ801" s="113"/>
      <c r="BA801" s="113"/>
      <c r="BB801" s="113"/>
      <c r="BC801" s="113"/>
      <c r="BD801" s="113"/>
      <c r="BE801" s="113"/>
      <c r="BF801" s="113"/>
      <c r="BG801" s="113"/>
      <c r="BH801" s="114">
        <v>0</v>
      </c>
      <c r="BI801" s="114"/>
      <c r="BJ801" s="114"/>
      <c r="BK801" s="114"/>
      <c r="BL801" s="114"/>
      <c r="BM801" s="114"/>
      <c r="BN801" s="114"/>
      <c r="BO801" s="114"/>
      <c r="BP801" s="114"/>
      <c r="BQ801" s="114"/>
      <c r="BR801" s="114"/>
      <c r="BS801" s="114"/>
      <c r="BT801" s="114"/>
      <c r="BU801" s="114"/>
      <c r="BV801" s="114"/>
      <c r="BW801" s="114"/>
      <c r="BX801" s="114"/>
      <c r="BY801" s="114"/>
      <c r="BZ801" s="114"/>
      <c r="CA801" s="114"/>
      <c r="CB801" s="115">
        <v>0</v>
      </c>
      <c r="CC801" s="115"/>
      <c r="CD801" s="115"/>
      <c r="CE801" s="115"/>
      <c r="CF801" s="115"/>
      <c r="CG801" s="115"/>
      <c r="CH801" s="115"/>
      <c r="CI801" s="115"/>
      <c r="CJ801" s="115"/>
      <c r="CK801" s="115"/>
      <c r="CL801" s="115"/>
      <c r="CM801" s="115"/>
      <c r="CN801" s="115"/>
      <c r="CO801" s="115"/>
      <c r="CP801" s="115"/>
    </row>
    <row r="802" spans="1:94" ht="15.75" customHeight="1">
      <c r="A802" s="112"/>
      <c r="B802" s="112"/>
      <c r="C802" s="113" t="s">
        <v>1293</v>
      </c>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3"/>
      <c r="AL802" s="113"/>
      <c r="AM802" s="113"/>
      <c r="AN802" s="113"/>
      <c r="AO802" s="113"/>
      <c r="AP802" s="113"/>
      <c r="AQ802" s="113"/>
      <c r="AR802" s="113"/>
      <c r="AS802" s="113"/>
      <c r="AT802" s="113"/>
      <c r="AU802" s="113"/>
      <c r="AV802" s="113"/>
      <c r="AW802" s="113"/>
      <c r="AX802" s="113"/>
      <c r="AY802" s="113"/>
      <c r="AZ802" s="113"/>
      <c r="BA802" s="113"/>
      <c r="BB802" s="113"/>
      <c r="BC802" s="113"/>
      <c r="BD802" s="113"/>
      <c r="BE802" s="113"/>
      <c r="BF802" s="113"/>
      <c r="BG802" s="113"/>
      <c r="BH802" s="114">
        <v>0</v>
      </c>
      <c r="BI802" s="114"/>
      <c r="BJ802" s="114"/>
      <c r="BK802" s="114"/>
      <c r="BL802" s="114"/>
      <c r="BM802" s="114"/>
      <c r="BN802" s="114"/>
      <c r="BO802" s="114"/>
      <c r="BP802" s="114"/>
      <c r="BQ802" s="114"/>
      <c r="BR802" s="114"/>
      <c r="BS802" s="114"/>
      <c r="BT802" s="114"/>
      <c r="BU802" s="114"/>
      <c r="BV802" s="114"/>
      <c r="BW802" s="114"/>
      <c r="BX802" s="114"/>
      <c r="BY802" s="114"/>
      <c r="BZ802" s="114"/>
      <c r="CA802" s="114"/>
      <c r="CB802" s="115">
        <v>0</v>
      </c>
      <c r="CC802" s="115"/>
      <c r="CD802" s="115"/>
      <c r="CE802" s="115"/>
      <c r="CF802" s="115"/>
      <c r="CG802" s="115"/>
      <c r="CH802" s="115"/>
      <c r="CI802" s="115"/>
      <c r="CJ802" s="115"/>
      <c r="CK802" s="115"/>
      <c r="CL802" s="115"/>
      <c r="CM802" s="115"/>
      <c r="CN802" s="115"/>
      <c r="CO802" s="115"/>
      <c r="CP802" s="115"/>
    </row>
    <row r="803" spans="1:94" ht="15.75" customHeight="1">
      <c r="A803" s="112"/>
      <c r="B803" s="112"/>
      <c r="C803" s="113" t="s">
        <v>1294</v>
      </c>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3"/>
      <c r="AL803" s="113"/>
      <c r="AM803" s="113"/>
      <c r="AN803" s="113"/>
      <c r="AO803" s="113"/>
      <c r="AP803" s="113"/>
      <c r="AQ803" s="113"/>
      <c r="AR803" s="113"/>
      <c r="AS803" s="113"/>
      <c r="AT803" s="113"/>
      <c r="AU803" s="113"/>
      <c r="AV803" s="113"/>
      <c r="AW803" s="113"/>
      <c r="AX803" s="113"/>
      <c r="AY803" s="113"/>
      <c r="AZ803" s="113"/>
      <c r="BA803" s="113"/>
      <c r="BB803" s="113"/>
      <c r="BC803" s="113"/>
      <c r="BD803" s="113"/>
      <c r="BE803" s="113"/>
      <c r="BF803" s="113"/>
      <c r="BG803" s="113"/>
      <c r="BH803" s="114">
        <v>0</v>
      </c>
      <c r="BI803" s="114"/>
      <c r="BJ803" s="114"/>
      <c r="BK803" s="114"/>
      <c r="BL803" s="114"/>
      <c r="BM803" s="114"/>
      <c r="BN803" s="114"/>
      <c r="BO803" s="114"/>
      <c r="BP803" s="114"/>
      <c r="BQ803" s="114"/>
      <c r="BR803" s="114"/>
      <c r="BS803" s="114"/>
      <c r="BT803" s="114"/>
      <c r="BU803" s="114"/>
      <c r="BV803" s="114"/>
      <c r="BW803" s="114"/>
      <c r="BX803" s="114"/>
      <c r="BY803" s="114"/>
      <c r="BZ803" s="114"/>
      <c r="CA803" s="114"/>
      <c r="CB803" s="115">
        <v>0</v>
      </c>
      <c r="CC803" s="115"/>
      <c r="CD803" s="115"/>
      <c r="CE803" s="115"/>
      <c r="CF803" s="115"/>
      <c r="CG803" s="115"/>
      <c r="CH803" s="115"/>
      <c r="CI803" s="115"/>
      <c r="CJ803" s="115"/>
      <c r="CK803" s="115"/>
      <c r="CL803" s="115"/>
      <c r="CM803" s="115"/>
      <c r="CN803" s="115"/>
      <c r="CO803" s="115"/>
      <c r="CP803" s="115"/>
    </row>
    <row r="804" spans="1:94" ht="15.75" customHeight="1">
      <c r="A804" s="116"/>
      <c r="B804" s="116"/>
      <c r="C804" s="117" t="s">
        <v>844</v>
      </c>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7"/>
      <c r="AL804" s="117"/>
      <c r="AM804" s="117"/>
      <c r="AN804" s="117"/>
      <c r="AO804" s="117"/>
      <c r="AP804" s="117"/>
      <c r="AQ804" s="117"/>
      <c r="AR804" s="117"/>
      <c r="AS804" s="117"/>
      <c r="AT804" s="117"/>
      <c r="AU804" s="117"/>
      <c r="AV804" s="117"/>
      <c r="AW804" s="117"/>
      <c r="AX804" s="117"/>
      <c r="AY804" s="117"/>
      <c r="AZ804" s="117"/>
      <c r="BA804" s="117"/>
      <c r="BB804" s="117"/>
      <c r="BC804" s="117"/>
      <c r="BD804" s="117"/>
      <c r="BE804" s="117"/>
      <c r="BF804" s="117"/>
      <c r="BG804" s="117"/>
      <c r="BH804" s="118">
        <v>0</v>
      </c>
      <c r="BI804" s="118"/>
      <c r="BJ804" s="118"/>
      <c r="BK804" s="118"/>
      <c r="BL804" s="118"/>
      <c r="BM804" s="118"/>
      <c r="BN804" s="118"/>
      <c r="BO804" s="118"/>
      <c r="BP804" s="118"/>
      <c r="BQ804" s="118"/>
      <c r="BR804" s="118"/>
      <c r="BS804" s="118"/>
      <c r="BT804" s="118"/>
      <c r="BU804" s="118"/>
      <c r="BV804" s="118"/>
      <c r="BW804" s="118"/>
      <c r="BX804" s="118"/>
      <c r="BY804" s="118"/>
      <c r="BZ804" s="118"/>
      <c r="CA804" s="118"/>
      <c r="CB804" s="119">
        <v>0</v>
      </c>
      <c r="CC804" s="119"/>
      <c r="CD804" s="119"/>
      <c r="CE804" s="119"/>
      <c r="CF804" s="119"/>
      <c r="CG804" s="119"/>
      <c r="CH804" s="119"/>
      <c r="CI804" s="119"/>
      <c r="CJ804" s="119"/>
      <c r="CK804" s="119"/>
      <c r="CL804" s="119"/>
      <c r="CM804" s="119"/>
      <c r="CN804" s="119"/>
      <c r="CO804" s="119"/>
      <c r="CP804" s="119"/>
    </row>
    <row r="805" spans="1:94" ht="15.75" customHeight="1">
      <c r="A805" s="112"/>
      <c r="B805" s="112"/>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3"/>
      <c r="AL805" s="113"/>
      <c r="AM805" s="113"/>
      <c r="AN805" s="113"/>
      <c r="AO805" s="113"/>
      <c r="AP805" s="113"/>
      <c r="AQ805" s="113"/>
      <c r="AR805" s="113"/>
      <c r="AS805" s="113"/>
      <c r="AT805" s="113"/>
      <c r="AU805" s="113"/>
      <c r="AV805" s="113"/>
      <c r="AW805" s="113"/>
      <c r="AX805" s="113"/>
      <c r="AY805" s="113"/>
      <c r="AZ805" s="113"/>
      <c r="BA805" s="113"/>
      <c r="BB805" s="113"/>
      <c r="BC805" s="113"/>
      <c r="BD805" s="113"/>
      <c r="BE805" s="113"/>
      <c r="BF805" s="113"/>
      <c r="BG805" s="113"/>
      <c r="BH805" s="114">
        <v>0</v>
      </c>
      <c r="BI805" s="114"/>
      <c r="BJ805" s="114"/>
      <c r="BK805" s="114"/>
      <c r="BL805" s="114"/>
      <c r="BM805" s="114"/>
      <c r="BN805" s="114"/>
      <c r="BO805" s="114"/>
      <c r="BP805" s="114"/>
      <c r="BQ805" s="114"/>
      <c r="BR805" s="114"/>
      <c r="BS805" s="114"/>
      <c r="BT805" s="114"/>
      <c r="BU805" s="114"/>
      <c r="BV805" s="114"/>
      <c r="BW805" s="114"/>
      <c r="BX805" s="114"/>
      <c r="BY805" s="114"/>
      <c r="BZ805" s="114"/>
      <c r="CA805" s="114"/>
      <c r="CB805" s="115">
        <v>0</v>
      </c>
      <c r="CC805" s="115"/>
      <c r="CD805" s="115"/>
      <c r="CE805" s="115"/>
      <c r="CF805" s="115"/>
      <c r="CG805" s="115"/>
      <c r="CH805" s="115"/>
      <c r="CI805" s="115"/>
      <c r="CJ805" s="115"/>
      <c r="CK805" s="115"/>
      <c r="CL805" s="115"/>
      <c r="CM805" s="115"/>
      <c r="CN805" s="115"/>
      <c r="CO805" s="115"/>
      <c r="CP805" s="115"/>
    </row>
    <row r="806" spans="1:94" ht="15.75" customHeight="1">
      <c r="A806" s="116"/>
      <c r="B806" s="116"/>
      <c r="C806" s="117" t="s">
        <v>1295</v>
      </c>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7"/>
      <c r="AL806" s="117"/>
      <c r="AM806" s="117"/>
      <c r="AN806" s="117"/>
      <c r="AO806" s="117"/>
      <c r="AP806" s="117"/>
      <c r="AQ806" s="117"/>
      <c r="AR806" s="117"/>
      <c r="AS806" s="117"/>
      <c r="AT806" s="117"/>
      <c r="AU806" s="117"/>
      <c r="AV806" s="117"/>
      <c r="AW806" s="117"/>
      <c r="AX806" s="117"/>
      <c r="AY806" s="117"/>
      <c r="AZ806" s="117"/>
      <c r="BA806" s="117"/>
      <c r="BB806" s="117"/>
      <c r="BC806" s="117"/>
      <c r="BD806" s="117"/>
      <c r="BE806" s="117"/>
      <c r="BF806" s="117"/>
      <c r="BG806" s="117"/>
      <c r="BH806" s="118">
        <v>0</v>
      </c>
      <c r="BI806" s="118"/>
      <c r="BJ806" s="118"/>
      <c r="BK806" s="118"/>
      <c r="BL806" s="118"/>
      <c r="BM806" s="118"/>
      <c r="BN806" s="118"/>
      <c r="BO806" s="118"/>
      <c r="BP806" s="118"/>
      <c r="BQ806" s="118"/>
      <c r="BR806" s="118"/>
      <c r="BS806" s="118"/>
      <c r="BT806" s="118"/>
      <c r="BU806" s="118"/>
      <c r="BV806" s="118"/>
      <c r="BW806" s="118"/>
      <c r="BX806" s="118"/>
      <c r="BY806" s="118"/>
      <c r="BZ806" s="118"/>
      <c r="CA806" s="118"/>
      <c r="CB806" s="119">
        <v>0</v>
      </c>
      <c r="CC806" s="119"/>
      <c r="CD806" s="119"/>
      <c r="CE806" s="119"/>
      <c r="CF806" s="119"/>
      <c r="CG806" s="119"/>
      <c r="CH806" s="119"/>
      <c r="CI806" s="119"/>
      <c r="CJ806" s="119"/>
      <c r="CK806" s="119"/>
      <c r="CL806" s="119"/>
      <c r="CM806" s="119"/>
      <c r="CN806" s="119"/>
      <c r="CO806" s="119"/>
      <c r="CP806" s="119"/>
    </row>
    <row r="807" spans="1:94" ht="15.75" customHeight="1">
      <c r="A807" s="112"/>
      <c r="B807" s="112"/>
      <c r="C807" s="113" t="s">
        <v>1292</v>
      </c>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3"/>
      <c r="AL807" s="113"/>
      <c r="AM807" s="113"/>
      <c r="AN807" s="113"/>
      <c r="AO807" s="113"/>
      <c r="AP807" s="113"/>
      <c r="AQ807" s="113"/>
      <c r="AR807" s="113"/>
      <c r="AS807" s="113"/>
      <c r="AT807" s="113"/>
      <c r="AU807" s="113"/>
      <c r="AV807" s="113"/>
      <c r="AW807" s="113"/>
      <c r="AX807" s="113"/>
      <c r="AY807" s="113"/>
      <c r="AZ807" s="113"/>
      <c r="BA807" s="113"/>
      <c r="BB807" s="113"/>
      <c r="BC807" s="113"/>
      <c r="BD807" s="113"/>
      <c r="BE807" s="113"/>
      <c r="BF807" s="113"/>
      <c r="BG807" s="113"/>
      <c r="BH807" s="114">
        <v>0</v>
      </c>
      <c r="BI807" s="114"/>
      <c r="BJ807" s="114"/>
      <c r="BK807" s="114"/>
      <c r="BL807" s="114"/>
      <c r="BM807" s="114"/>
      <c r="BN807" s="114"/>
      <c r="BO807" s="114"/>
      <c r="BP807" s="114"/>
      <c r="BQ807" s="114"/>
      <c r="BR807" s="114"/>
      <c r="BS807" s="114"/>
      <c r="BT807" s="114"/>
      <c r="BU807" s="114"/>
      <c r="BV807" s="114"/>
      <c r="BW807" s="114"/>
      <c r="BX807" s="114"/>
      <c r="BY807" s="114"/>
      <c r="BZ807" s="114"/>
      <c r="CA807" s="114"/>
      <c r="CB807" s="115">
        <v>0</v>
      </c>
      <c r="CC807" s="115"/>
      <c r="CD807" s="115"/>
      <c r="CE807" s="115"/>
      <c r="CF807" s="115"/>
      <c r="CG807" s="115"/>
      <c r="CH807" s="115"/>
      <c r="CI807" s="115"/>
      <c r="CJ807" s="115"/>
      <c r="CK807" s="115"/>
      <c r="CL807" s="115"/>
      <c r="CM807" s="115"/>
      <c r="CN807" s="115"/>
      <c r="CO807" s="115"/>
      <c r="CP807" s="115"/>
    </row>
    <row r="808" spans="1:94" ht="15.75" customHeight="1">
      <c r="A808" s="112"/>
      <c r="B808" s="112"/>
      <c r="C808" s="113" t="s">
        <v>1293</v>
      </c>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3"/>
      <c r="AL808" s="113"/>
      <c r="AM808" s="113"/>
      <c r="AN808" s="113"/>
      <c r="AO808" s="113"/>
      <c r="AP808" s="113"/>
      <c r="AQ808" s="113"/>
      <c r="AR808" s="113"/>
      <c r="AS808" s="113"/>
      <c r="AT808" s="113"/>
      <c r="AU808" s="113"/>
      <c r="AV808" s="113"/>
      <c r="AW808" s="113"/>
      <c r="AX808" s="113"/>
      <c r="AY808" s="113"/>
      <c r="AZ808" s="113"/>
      <c r="BA808" s="113"/>
      <c r="BB808" s="113"/>
      <c r="BC808" s="113"/>
      <c r="BD808" s="113"/>
      <c r="BE808" s="113"/>
      <c r="BF808" s="113"/>
      <c r="BG808" s="113"/>
      <c r="BH808" s="114">
        <v>0</v>
      </c>
      <c r="BI808" s="114"/>
      <c r="BJ808" s="114"/>
      <c r="BK808" s="114"/>
      <c r="BL808" s="114"/>
      <c r="BM808" s="114"/>
      <c r="BN808" s="114"/>
      <c r="BO808" s="114"/>
      <c r="BP808" s="114"/>
      <c r="BQ808" s="114"/>
      <c r="BR808" s="114"/>
      <c r="BS808" s="114"/>
      <c r="BT808" s="114"/>
      <c r="BU808" s="114"/>
      <c r="BV808" s="114"/>
      <c r="BW808" s="114"/>
      <c r="BX808" s="114"/>
      <c r="BY808" s="114"/>
      <c r="BZ808" s="114"/>
      <c r="CA808" s="114"/>
      <c r="CB808" s="115">
        <v>0</v>
      </c>
      <c r="CC808" s="115"/>
      <c r="CD808" s="115"/>
      <c r="CE808" s="115"/>
      <c r="CF808" s="115"/>
      <c r="CG808" s="115"/>
      <c r="CH808" s="115"/>
      <c r="CI808" s="115"/>
      <c r="CJ808" s="115"/>
      <c r="CK808" s="115"/>
      <c r="CL808" s="115"/>
      <c r="CM808" s="115"/>
      <c r="CN808" s="115"/>
      <c r="CO808" s="115"/>
      <c r="CP808" s="115"/>
    </row>
    <row r="809" spans="1:94" ht="15.75" customHeight="1">
      <c r="A809" s="112"/>
      <c r="B809" s="112"/>
      <c r="C809" s="113" t="s">
        <v>1294</v>
      </c>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3"/>
      <c r="AL809" s="113"/>
      <c r="AM809" s="113"/>
      <c r="AN809" s="113"/>
      <c r="AO809" s="113"/>
      <c r="AP809" s="113"/>
      <c r="AQ809" s="113"/>
      <c r="AR809" s="113"/>
      <c r="AS809" s="113"/>
      <c r="AT809" s="113"/>
      <c r="AU809" s="113"/>
      <c r="AV809" s="113"/>
      <c r="AW809" s="113"/>
      <c r="AX809" s="113"/>
      <c r="AY809" s="113"/>
      <c r="AZ809" s="113"/>
      <c r="BA809" s="113"/>
      <c r="BB809" s="113"/>
      <c r="BC809" s="113"/>
      <c r="BD809" s="113"/>
      <c r="BE809" s="113"/>
      <c r="BF809" s="113"/>
      <c r="BG809" s="113"/>
      <c r="BH809" s="114">
        <v>0</v>
      </c>
      <c r="BI809" s="114"/>
      <c r="BJ809" s="114"/>
      <c r="BK809" s="114"/>
      <c r="BL809" s="114"/>
      <c r="BM809" s="114"/>
      <c r="BN809" s="114"/>
      <c r="BO809" s="114"/>
      <c r="BP809" s="114"/>
      <c r="BQ809" s="114"/>
      <c r="BR809" s="114"/>
      <c r="BS809" s="114"/>
      <c r="BT809" s="114"/>
      <c r="BU809" s="114"/>
      <c r="BV809" s="114"/>
      <c r="BW809" s="114"/>
      <c r="BX809" s="114"/>
      <c r="BY809" s="114"/>
      <c r="BZ809" s="114"/>
      <c r="CA809" s="114"/>
      <c r="CB809" s="115">
        <v>0</v>
      </c>
      <c r="CC809" s="115"/>
      <c r="CD809" s="115"/>
      <c r="CE809" s="115"/>
      <c r="CF809" s="115"/>
      <c r="CG809" s="115"/>
      <c r="CH809" s="115"/>
      <c r="CI809" s="115"/>
      <c r="CJ809" s="115"/>
      <c r="CK809" s="115"/>
      <c r="CL809" s="115"/>
      <c r="CM809" s="115"/>
      <c r="CN809" s="115"/>
      <c r="CO809" s="115"/>
      <c r="CP809" s="115"/>
    </row>
    <row r="810" spans="1:94" ht="15.75" customHeight="1">
      <c r="A810" s="116"/>
      <c r="B810" s="116"/>
      <c r="C810" s="117" t="s">
        <v>844</v>
      </c>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7"/>
      <c r="AL810" s="117"/>
      <c r="AM810" s="117"/>
      <c r="AN810" s="117"/>
      <c r="AO810" s="117"/>
      <c r="AP810" s="117"/>
      <c r="AQ810" s="117"/>
      <c r="AR810" s="117"/>
      <c r="AS810" s="117"/>
      <c r="AT810" s="117"/>
      <c r="AU810" s="117"/>
      <c r="AV810" s="117"/>
      <c r="AW810" s="117"/>
      <c r="AX810" s="117"/>
      <c r="AY810" s="117"/>
      <c r="AZ810" s="117"/>
      <c r="BA810" s="117"/>
      <c r="BB810" s="117"/>
      <c r="BC810" s="117"/>
      <c r="BD810" s="117"/>
      <c r="BE810" s="117"/>
      <c r="BF810" s="117"/>
      <c r="BG810" s="117"/>
      <c r="BH810" s="118">
        <v>0</v>
      </c>
      <c r="BI810" s="118"/>
      <c r="BJ810" s="118"/>
      <c r="BK810" s="118"/>
      <c r="BL810" s="118"/>
      <c r="BM810" s="118"/>
      <c r="BN810" s="118"/>
      <c r="BO810" s="118"/>
      <c r="BP810" s="118"/>
      <c r="BQ810" s="118"/>
      <c r="BR810" s="118"/>
      <c r="BS810" s="118"/>
      <c r="BT810" s="118"/>
      <c r="BU810" s="118"/>
      <c r="BV810" s="118"/>
      <c r="BW810" s="118"/>
      <c r="BX810" s="118"/>
      <c r="BY810" s="118"/>
      <c r="BZ810" s="118"/>
      <c r="CA810" s="118"/>
      <c r="CB810" s="119">
        <v>0</v>
      </c>
      <c r="CC810" s="119"/>
      <c r="CD810" s="119"/>
      <c r="CE810" s="119"/>
      <c r="CF810" s="119"/>
      <c r="CG810" s="119"/>
      <c r="CH810" s="119"/>
      <c r="CI810" s="119"/>
      <c r="CJ810" s="119"/>
      <c r="CK810" s="119"/>
      <c r="CL810" s="119"/>
      <c r="CM810" s="119"/>
      <c r="CN810" s="119"/>
      <c r="CO810" s="119"/>
      <c r="CP810" s="119"/>
    </row>
    <row r="811" spans="1:94" ht="15.75" customHeight="1">
      <c r="A811" s="112"/>
      <c r="B811" s="112"/>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3"/>
      <c r="AL811" s="113"/>
      <c r="AM811" s="113"/>
      <c r="AN811" s="113"/>
      <c r="AO811" s="113"/>
      <c r="AP811" s="113"/>
      <c r="AQ811" s="113"/>
      <c r="AR811" s="113"/>
      <c r="AS811" s="113"/>
      <c r="AT811" s="113"/>
      <c r="AU811" s="113"/>
      <c r="AV811" s="113"/>
      <c r="AW811" s="113"/>
      <c r="AX811" s="113"/>
      <c r="AY811" s="113"/>
      <c r="AZ811" s="113"/>
      <c r="BA811" s="113"/>
      <c r="BB811" s="113"/>
      <c r="BC811" s="113"/>
      <c r="BD811" s="113"/>
      <c r="BE811" s="113"/>
      <c r="BF811" s="113"/>
      <c r="BG811" s="113"/>
      <c r="BH811" s="114">
        <v>0</v>
      </c>
      <c r="BI811" s="114"/>
      <c r="BJ811" s="114"/>
      <c r="BK811" s="114"/>
      <c r="BL811" s="114"/>
      <c r="BM811" s="114"/>
      <c r="BN811" s="114"/>
      <c r="BO811" s="114"/>
      <c r="BP811" s="114"/>
      <c r="BQ811" s="114"/>
      <c r="BR811" s="114"/>
      <c r="BS811" s="114"/>
      <c r="BT811" s="114"/>
      <c r="BU811" s="114"/>
      <c r="BV811" s="114"/>
      <c r="BW811" s="114"/>
      <c r="BX811" s="114"/>
      <c r="BY811" s="114"/>
      <c r="BZ811" s="114"/>
      <c r="CA811" s="114"/>
      <c r="CB811" s="115">
        <v>0</v>
      </c>
      <c r="CC811" s="115"/>
      <c r="CD811" s="115"/>
      <c r="CE811" s="115"/>
      <c r="CF811" s="115"/>
      <c r="CG811" s="115"/>
      <c r="CH811" s="115"/>
      <c r="CI811" s="115"/>
      <c r="CJ811" s="115"/>
      <c r="CK811" s="115"/>
      <c r="CL811" s="115"/>
      <c r="CM811" s="115"/>
      <c r="CN811" s="115"/>
      <c r="CO811" s="115"/>
      <c r="CP811" s="115"/>
    </row>
    <row r="812" spans="1:94" ht="15.75" customHeight="1">
      <c r="A812" s="116"/>
      <c r="B812" s="116"/>
      <c r="C812" s="117" t="s">
        <v>1296</v>
      </c>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7"/>
      <c r="AL812" s="117"/>
      <c r="AM812" s="117"/>
      <c r="AN812" s="117"/>
      <c r="AO812" s="117"/>
      <c r="AP812" s="117"/>
      <c r="AQ812" s="117"/>
      <c r="AR812" s="117"/>
      <c r="AS812" s="117"/>
      <c r="AT812" s="117"/>
      <c r="AU812" s="117"/>
      <c r="AV812" s="117"/>
      <c r="AW812" s="117"/>
      <c r="AX812" s="117"/>
      <c r="AY812" s="117"/>
      <c r="AZ812" s="117"/>
      <c r="BA812" s="117"/>
      <c r="BB812" s="117"/>
      <c r="BC812" s="117"/>
      <c r="BD812" s="117"/>
      <c r="BE812" s="117"/>
      <c r="BF812" s="117"/>
      <c r="BG812" s="117"/>
      <c r="BH812" s="118">
        <v>0</v>
      </c>
      <c r="BI812" s="118"/>
      <c r="BJ812" s="118"/>
      <c r="BK812" s="118"/>
      <c r="BL812" s="118"/>
      <c r="BM812" s="118"/>
      <c r="BN812" s="118"/>
      <c r="BO812" s="118"/>
      <c r="BP812" s="118"/>
      <c r="BQ812" s="118"/>
      <c r="BR812" s="118"/>
      <c r="BS812" s="118"/>
      <c r="BT812" s="118"/>
      <c r="BU812" s="118"/>
      <c r="BV812" s="118"/>
      <c r="BW812" s="118"/>
      <c r="BX812" s="118"/>
      <c r="BY812" s="118"/>
      <c r="BZ812" s="118"/>
      <c r="CA812" s="118"/>
      <c r="CB812" s="119">
        <v>0</v>
      </c>
      <c r="CC812" s="119"/>
      <c r="CD812" s="119"/>
      <c r="CE812" s="119"/>
      <c r="CF812" s="119"/>
      <c r="CG812" s="119"/>
      <c r="CH812" s="119"/>
      <c r="CI812" s="119"/>
      <c r="CJ812" s="119"/>
      <c r="CK812" s="119"/>
      <c r="CL812" s="119"/>
      <c r="CM812" s="119"/>
      <c r="CN812" s="119"/>
      <c r="CO812" s="119"/>
      <c r="CP812" s="119"/>
    </row>
    <row r="813" spans="1:94" ht="15.75" customHeight="1">
      <c r="A813" s="112"/>
      <c r="B813" s="112"/>
      <c r="C813" s="113" t="s">
        <v>1292</v>
      </c>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3"/>
      <c r="AL813" s="113"/>
      <c r="AM813" s="113"/>
      <c r="AN813" s="113"/>
      <c r="AO813" s="113"/>
      <c r="AP813" s="113"/>
      <c r="AQ813" s="113"/>
      <c r="AR813" s="113"/>
      <c r="AS813" s="113"/>
      <c r="AT813" s="113"/>
      <c r="AU813" s="113"/>
      <c r="AV813" s="113"/>
      <c r="AW813" s="113"/>
      <c r="AX813" s="113"/>
      <c r="AY813" s="113"/>
      <c r="AZ813" s="113"/>
      <c r="BA813" s="113"/>
      <c r="BB813" s="113"/>
      <c r="BC813" s="113"/>
      <c r="BD813" s="113"/>
      <c r="BE813" s="113"/>
      <c r="BF813" s="113"/>
      <c r="BG813" s="113"/>
      <c r="BH813" s="114">
        <v>0</v>
      </c>
      <c r="BI813" s="114"/>
      <c r="BJ813" s="114"/>
      <c r="BK813" s="114"/>
      <c r="BL813" s="114"/>
      <c r="BM813" s="114"/>
      <c r="BN813" s="114"/>
      <c r="BO813" s="114"/>
      <c r="BP813" s="114"/>
      <c r="BQ813" s="114"/>
      <c r="BR813" s="114"/>
      <c r="BS813" s="114"/>
      <c r="BT813" s="114"/>
      <c r="BU813" s="114"/>
      <c r="BV813" s="114"/>
      <c r="BW813" s="114"/>
      <c r="BX813" s="114"/>
      <c r="BY813" s="114"/>
      <c r="BZ813" s="114"/>
      <c r="CA813" s="114"/>
      <c r="CB813" s="115">
        <v>0</v>
      </c>
      <c r="CC813" s="115"/>
      <c r="CD813" s="115"/>
      <c r="CE813" s="115"/>
      <c r="CF813" s="115"/>
      <c r="CG813" s="115"/>
      <c r="CH813" s="115"/>
      <c r="CI813" s="115"/>
      <c r="CJ813" s="115"/>
      <c r="CK813" s="115"/>
      <c r="CL813" s="115"/>
      <c r="CM813" s="115"/>
      <c r="CN813" s="115"/>
      <c r="CO813" s="115"/>
      <c r="CP813" s="115"/>
    </row>
    <row r="814" spans="1:94" ht="15.75" customHeight="1">
      <c r="A814" s="112"/>
      <c r="B814" s="112"/>
      <c r="C814" s="113" t="s">
        <v>1293</v>
      </c>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3"/>
      <c r="AL814" s="113"/>
      <c r="AM814" s="113"/>
      <c r="AN814" s="113"/>
      <c r="AO814" s="113"/>
      <c r="AP814" s="113"/>
      <c r="AQ814" s="113"/>
      <c r="AR814" s="113"/>
      <c r="AS814" s="113"/>
      <c r="AT814" s="113"/>
      <c r="AU814" s="113"/>
      <c r="AV814" s="113"/>
      <c r="AW814" s="113"/>
      <c r="AX814" s="113"/>
      <c r="AY814" s="113"/>
      <c r="AZ814" s="113"/>
      <c r="BA814" s="113"/>
      <c r="BB814" s="113"/>
      <c r="BC814" s="113"/>
      <c r="BD814" s="113"/>
      <c r="BE814" s="113"/>
      <c r="BF814" s="113"/>
      <c r="BG814" s="113"/>
      <c r="BH814" s="114">
        <v>0</v>
      </c>
      <c r="BI814" s="114"/>
      <c r="BJ814" s="114"/>
      <c r="BK814" s="114"/>
      <c r="BL814" s="114"/>
      <c r="BM814" s="114"/>
      <c r="BN814" s="114"/>
      <c r="BO814" s="114"/>
      <c r="BP814" s="114"/>
      <c r="BQ814" s="114"/>
      <c r="BR814" s="114"/>
      <c r="BS814" s="114"/>
      <c r="BT814" s="114"/>
      <c r="BU814" s="114"/>
      <c r="BV814" s="114"/>
      <c r="BW814" s="114"/>
      <c r="BX814" s="114"/>
      <c r="BY814" s="114"/>
      <c r="BZ814" s="114"/>
      <c r="CA814" s="114"/>
      <c r="CB814" s="115">
        <v>0</v>
      </c>
      <c r="CC814" s="115"/>
      <c r="CD814" s="115"/>
      <c r="CE814" s="115"/>
      <c r="CF814" s="115"/>
      <c r="CG814" s="115"/>
      <c r="CH814" s="115"/>
      <c r="CI814" s="115"/>
      <c r="CJ814" s="115"/>
      <c r="CK814" s="115"/>
      <c r="CL814" s="115"/>
      <c r="CM814" s="115"/>
      <c r="CN814" s="115"/>
      <c r="CO814" s="115"/>
      <c r="CP814" s="115"/>
    </row>
    <row r="815" spans="1:94" ht="15.75" customHeight="1">
      <c r="A815" s="112"/>
      <c r="B815" s="112"/>
      <c r="C815" s="113" t="s">
        <v>1294</v>
      </c>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3"/>
      <c r="AL815" s="113"/>
      <c r="AM815" s="113"/>
      <c r="AN815" s="113"/>
      <c r="AO815" s="113"/>
      <c r="AP815" s="113"/>
      <c r="AQ815" s="113"/>
      <c r="AR815" s="113"/>
      <c r="AS815" s="113"/>
      <c r="AT815" s="113"/>
      <c r="AU815" s="113"/>
      <c r="AV815" s="113"/>
      <c r="AW815" s="113"/>
      <c r="AX815" s="113"/>
      <c r="AY815" s="113"/>
      <c r="AZ815" s="113"/>
      <c r="BA815" s="113"/>
      <c r="BB815" s="113"/>
      <c r="BC815" s="113"/>
      <c r="BD815" s="113"/>
      <c r="BE815" s="113"/>
      <c r="BF815" s="113"/>
      <c r="BG815" s="113"/>
      <c r="BH815" s="114">
        <v>0</v>
      </c>
      <c r="BI815" s="114"/>
      <c r="BJ815" s="114"/>
      <c r="BK815" s="114"/>
      <c r="BL815" s="114"/>
      <c r="BM815" s="114"/>
      <c r="BN815" s="114"/>
      <c r="BO815" s="114"/>
      <c r="BP815" s="114"/>
      <c r="BQ815" s="114"/>
      <c r="BR815" s="114"/>
      <c r="BS815" s="114"/>
      <c r="BT815" s="114"/>
      <c r="BU815" s="114"/>
      <c r="BV815" s="114"/>
      <c r="BW815" s="114"/>
      <c r="BX815" s="114"/>
      <c r="BY815" s="114"/>
      <c r="BZ815" s="114"/>
      <c r="CA815" s="114"/>
      <c r="CB815" s="115">
        <v>0</v>
      </c>
      <c r="CC815" s="115"/>
      <c r="CD815" s="115"/>
      <c r="CE815" s="115"/>
      <c r="CF815" s="115"/>
      <c r="CG815" s="115"/>
      <c r="CH815" s="115"/>
      <c r="CI815" s="115"/>
      <c r="CJ815" s="115"/>
      <c r="CK815" s="115"/>
      <c r="CL815" s="115"/>
      <c r="CM815" s="115"/>
      <c r="CN815" s="115"/>
      <c r="CO815" s="115"/>
      <c r="CP815" s="115"/>
    </row>
    <row r="816" spans="1:94" ht="15.75" customHeight="1">
      <c r="A816" s="116"/>
      <c r="B816" s="116"/>
      <c r="C816" s="117" t="s">
        <v>844</v>
      </c>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7"/>
      <c r="AL816" s="117"/>
      <c r="AM816" s="117"/>
      <c r="AN816" s="117"/>
      <c r="AO816" s="117"/>
      <c r="AP816" s="117"/>
      <c r="AQ816" s="117"/>
      <c r="AR816" s="117"/>
      <c r="AS816" s="117"/>
      <c r="AT816" s="117"/>
      <c r="AU816" s="117"/>
      <c r="AV816" s="117"/>
      <c r="AW816" s="117"/>
      <c r="AX816" s="117"/>
      <c r="AY816" s="117"/>
      <c r="AZ816" s="117"/>
      <c r="BA816" s="117"/>
      <c r="BB816" s="117"/>
      <c r="BC816" s="117"/>
      <c r="BD816" s="117"/>
      <c r="BE816" s="117"/>
      <c r="BF816" s="117"/>
      <c r="BG816" s="117"/>
      <c r="BH816" s="118">
        <v>0</v>
      </c>
      <c r="BI816" s="118"/>
      <c r="BJ816" s="118"/>
      <c r="BK816" s="118"/>
      <c r="BL816" s="118"/>
      <c r="BM816" s="118"/>
      <c r="BN816" s="118"/>
      <c r="BO816" s="118"/>
      <c r="BP816" s="118"/>
      <c r="BQ816" s="118"/>
      <c r="BR816" s="118"/>
      <c r="BS816" s="118"/>
      <c r="BT816" s="118"/>
      <c r="BU816" s="118"/>
      <c r="BV816" s="118"/>
      <c r="BW816" s="118"/>
      <c r="BX816" s="118"/>
      <c r="BY816" s="118"/>
      <c r="BZ816" s="118"/>
      <c r="CA816" s="118"/>
      <c r="CB816" s="119">
        <v>0</v>
      </c>
      <c r="CC816" s="119"/>
      <c r="CD816" s="119"/>
      <c r="CE816" s="119"/>
      <c r="CF816" s="119"/>
      <c r="CG816" s="119"/>
      <c r="CH816" s="119"/>
      <c r="CI816" s="119"/>
      <c r="CJ816" s="119"/>
      <c r="CK816" s="119"/>
      <c r="CL816" s="119"/>
      <c r="CM816" s="119"/>
      <c r="CN816" s="119"/>
      <c r="CO816" s="119"/>
      <c r="CP816" s="119"/>
    </row>
    <row r="817" spans="1:94" ht="15.75" customHeight="1">
      <c r="A817" s="112"/>
      <c r="B817" s="112"/>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3"/>
      <c r="AL817" s="113"/>
      <c r="AM817" s="113"/>
      <c r="AN817" s="113"/>
      <c r="AO817" s="113"/>
      <c r="AP817" s="113"/>
      <c r="AQ817" s="113"/>
      <c r="AR817" s="113"/>
      <c r="AS817" s="113"/>
      <c r="AT817" s="113"/>
      <c r="AU817" s="113"/>
      <c r="AV817" s="113"/>
      <c r="AW817" s="113"/>
      <c r="AX817" s="113"/>
      <c r="AY817" s="113"/>
      <c r="AZ817" s="113"/>
      <c r="BA817" s="113"/>
      <c r="BB817" s="113"/>
      <c r="BC817" s="113"/>
      <c r="BD817" s="113"/>
      <c r="BE817" s="113"/>
      <c r="BF817" s="113"/>
      <c r="BG817" s="113"/>
      <c r="BH817" s="114">
        <v>0</v>
      </c>
      <c r="BI817" s="114"/>
      <c r="BJ817" s="114"/>
      <c r="BK817" s="114"/>
      <c r="BL817" s="114"/>
      <c r="BM817" s="114"/>
      <c r="BN817" s="114"/>
      <c r="BO817" s="114"/>
      <c r="BP817" s="114"/>
      <c r="BQ817" s="114"/>
      <c r="BR817" s="114"/>
      <c r="BS817" s="114"/>
      <c r="BT817" s="114"/>
      <c r="BU817" s="114"/>
      <c r="BV817" s="114"/>
      <c r="BW817" s="114"/>
      <c r="BX817" s="114"/>
      <c r="BY817" s="114"/>
      <c r="BZ817" s="114"/>
      <c r="CA817" s="114"/>
      <c r="CB817" s="115">
        <v>0</v>
      </c>
      <c r="CC817" s="115"/>
      <c r="CD817" s="115"/>
      <c r="CE817" s="115"/>
      <c r="CF817" s="115"/>
      <c r="CG817" s="115"/>
      <c r="CH817" s="115"/>
      <c r="CI817" s="115"/>
      <c r="CJ817" s="115"/>
      <c r="CK817" s="115"/>
      <c r="CL817" s="115"/>
      <c r="CM817" s="115"/>
      <c r="CN817" s="115"/>
      <c r="CO817" s="115"/>
      <c r="CP817" s="115"/>
    </row>
    <row r="818" spans="1:94" ht="15.75" customHeight="1">
      <c r="A818" s="116"/>
      <c r="B818" s="116"/>
      <c r="C818" s="117" t="s">
        <v>1297</v>
      </c>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7"/>
      <c r="AL818" s="117"/>
      <c r="AM818" s="117"/>
      <c r="AN818" s="117"/>
      <c r="AO818" s="117"/>
      <c r="AP818" s="117"/>
      <c r="AQ818" s="117"/>
      <c r="AR818" s="117"/>
      <c r="AS818" s="117"/>
      <c r="AT818" s="117"/>
      <c r="AU818" s="117"/>
      <c r="AV818" s="117"/>
      <c r="AW818" s="117"/>
      <c r="AX818" s="117"/>
      <c r="AY818" s="117"/>
      <c r="AZ818" s="117"/>
      <c r="BA818" s="117"/>
      <c r="BB818" s="117"/>
      <c r="BC818" s="117"/>
      <c r="BD818" s="117"/>
      <c r="BE818" s="117"/>
      <c r="BF818" s="117"/>
      <c r="BG818" s="117"/>
      <c r="BH818" s="118">
        <v>0</v>
      </c>
      <c r="BI818" s="118"/>
      <c r="BJ818" s="118"/>
      <c r="BK818" s="118"/>
      <c r="BL818" s="118"/>
      <c r="BM818" s="118"/>
      <c r="BN818" s="118"/>
      <c r="BO818" s="118"/>
      <c r="BP818" s="118"/>
      <c r="BQ818" s="118"/>
      <c r="BR818" s="118"/>
      <c r="BS818" s="118"/>
      <c r="BT818" s="118"/>
      <c r="BU818" s="118"/>
      <c r="BV818" s="118"/>
      <c r="BW818" s="118"/>
      <c r="BX818" s="118"/>
      <c r="BY818" s="118"/>
      <c r="BZ818" s="118"/>
      <c r="CA818" s="118"/>
      <c r="CB818" s="119">
        <v>0</v>
      </c>
      <c r="CC818" s="119"/>
      <c r="CD818" s="119"/>
      <c r="CE818" s="119"/>
      <c r="CF818" s="119"/>
      <c r="CG818" s="119"/>
      <c r="CH818" s="119"/>
      <c r="CI818" s="119"/>
      <c r="CJ818" s="119"/>
      <c r="CK818" s="119"/>
      <c r="CL818" s="119"/>
      <c r="CM818" s="119"/>
      <c r="CN818" s="119"/>
      <c r="CO818" s="119"/>
      <c r="CP818" s="119"/>
    </row>
    <row r="819" spans="1:94" ht="15.75" customHeight="1">
      <c r="A819" s="112"/>
      <c r="B819" s="112"/>
      <c r="C819" s="113" t="s">
        <v>1292</v>
      </c>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3"/>
      <c r="AL819" s="113"/>
      <c r="AM819" s="113"/>
      <c r="AN819" s="113"/>
      <c r="AO819" s="113"/>
      <c r="AP819" s="113"/>
      <c r="AQ819" s="113"/>
      <c r="AR819" s="113"/>
      <c r="AS819" s="113"/>
      <c r="AT819" s="113"/>
      <c r="AU819" s="113"/>
      <c r="AV819" s="113"/>
      <c r="AW819" s="113"/>
      <c r="AX819" s="113"/>
      <c r="AY819" s="113"/>
      <c r="AZ819" s="113"/>
      <c r="BA819" s="113"/>
      <c r="BB819" s="113"/>
      <c r="BC819" s="113"/>
      <c r="BD819" s="113"/>
      <c r="BE819" s="113"/>
      <c r="BF819" s="113"/>
      <c r="BG819" s="113"/>
      <c r="BH819" s="114">
        <v>0</v>
      </c>
      <c r="BI819" s="114"/>
      <c r="BJ819" s="114"/>
      <c r="BK819" s="114"/>
      <c r="BL819" s="114"/>
      <c r="BM819" s="114"/>
      <c r="BN819" s="114"/>
      <c r="BO819" s="114"/>
      <c r="BP819" s="114"/>
      <c r="BQ819" s="114"/>
      <c r="BR819" s="114"/>
      <c r="BS819" s="114"/>
      <c r="BT819" s="114"/>
      <c r="BU819" s="114"/>
      <c r="BV819" s="114"/>
      <c r="BW819" s="114"/>
      <c r="BX819" s="114"/>
      <c r="BY819" s="114"/>
      <c r="BZ819" s="114"/>
      <c r="CA819" s="114"/>
      <c r="CB819" s="115">
        <v>0</v>
      </c>
      <c r="CC819" s="115"/>
      <c r="CD819" s="115"/>
      <c r="CE819" s="115"/>
      <c r="CF819" s="115"/>
      <c r="CG819" s="115"/>
      <c r="CH819" s="115"/>
      <c r="CI819" s="115"/>
      <c r="CJ819" s="115"/>
      <c r="CK819" s="115"/>
      <c r="CL819" s="115"/>
      <c r="CM819" s="115"/>
      <c r="CN819" s="115"/>
      <c r="CO819" s="115"/>
      <c r="CP819" s="115"/>
    </row>
    <row r="820" spans="1:94" ht="15.75" customHeight="1">
      <c r="A820" s="112"/>
      <c r="B820" s="112"/>
      <c r="C820" s="113" t="s">
        <v>1293</v>
      </c>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3"/>
      <c r="AL820" s="113"/>
      <c r="AM820" s="113"/>
      <c r="AN820" s="113"/>
      <c r="AO820" s="113"/>
      <c r="AP820" s="113"/>
      <c r="AQ820" s="113"/>
      <c r="AR820" s="113"/>
      <c r="AS820" s="113"/>
      <c r="AT820" s="113"/>
      <c r="AU820" s="113"/>
      <c r="AV820" s="113"/>
      <c r="AW820" s="113"/>
      <c r="AX820" s="113"/>
      <c r="AY820" s="113"/>
      <c r="AZ820" s="113"/>
      <c r="BA820" s="113"/>
      <c r="BB820" s="113"/>
      <c r="BC820" s="113"/>
      <c r="BD820" s="113"/>
      <c r="BE820" s="113"/>
      <c r="BF820" s="113"/>
      <c r="BG820" s="113"/>
      <c r="BH820" s="114">
        <v>0</v>
      </c>
      <c r="BI820" s="114"/>
      <c r="BJ820" s="114"/>
      <c r="BK820" s="114"/>
      <c r="BL820" s="114"/>
      <c r="BM820" s="114"/>
      <c r="BN820" s="114"/>
      <c r="BO820" s="114"/>
      <c r="BP820" s="114"/>
      <c r="BQ820" s="114"/>
      <c r="BR820" s="114"/>
      <c r="BS820" s="114"/>
      <c r="BT820" s="114"/>
      <c r="BU820" s="114"/>
      <c r="BV820" s="114"/>
      <c r="BW820" s="114"/>
      <c r="BX820" s="114"/>
      <c r="BY820" s="114"/>
      <c r="BZ820" s="114"/>
      <c r="CA820" s="114"/>
      <c r="CB820" s="115">
        <v>0</v>
      </c>
      <c r="CC820" s="115"/>
      <c r="CD820" s="115"/>
      <c r="CE820" s="115"/>
      <c r="CF820" s="115"/>
      <c r="CG820" s="115"/>
      <c r="CH820" s="115"/>
      <c r="CI820" s="115"/>
      <c r="CJ820" s="115"/>
      <c r="CK820" s="115"/>
      <c r="CL820" s="115"/>
      <c r="CM820" s="115"/>
      <c r="CN820" s="115"/>
      <c r="CO820" s="115"/>
      <c r="CP820" s="115"/>
    </row>
    <row r="821" spans="1:94" ht="15.75" customHeight="1">
      <c r="A821" s="112"/>
      <c r="B821" s="112"/>
      <c r="C821" s="113" t="s">
        <v>1294</v>
      </c>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3"/>
      <c r="AL821" s="113"/>
      <c r="AM821" s="113"/>
      <c r="AN821" s="113"/>
      <c r="AO821" s="113"/>
      <c r="AP821" s="113"/>
      <c r="AQ821" s="113"/>
      <c r="AR821" s="113"/>
      <c r="AS821" s="113"/>
      <c r="AT821" s="113"/>
      <c r="AU821" s="113"/>
      <c r="AV821" s="113"/>
      <c r="AW821" s="113"/>
      <c r="AX821" s="113"/>
      <c r="AY821" s="113"/>
      <c r="AZ821" s="113"/>
      <c r="BA821" s="113"/>
      <c r="BB821" s="113"/>
      <c r="BC821" s="113"/>
      <c r="BD821" s="113"/>
      <c r="BE821" s="113"/>
      <c r="BF821" s="113"/>
      <c r="BG821" s="113"/>
      <c r="BH821" s="114">
        <v>0</v>
      </c>
      <c r="BI821" s="114"/>
      <c r="BJ821" s="114"/>
      <c r="BK821" s="114"/>
      <c r="BL821" s="114"/>
      <c r="BM821" s="114"/>
      <c r="BN821" s="114"/>
      <c r="BO821" s="114"/>
      <c r="BP821" s="114"/>
      <c r="BQ821" s="114"/>
      <c r="BR821" s="114"/>
      <c r="BS821" s="114"/>
      <c r="BT821" s="114"/>
      <c r="BU821" s="114"/>
      <c r="BV821" s="114"/>
      <c r="BW821" s="114"/>
      <c r="BX821" s="114"/>
      <c r="BY821" s="114"/>
      <c r="BZ821" s="114"/>
      <c r="CA821" s="114"/>
      <c r="CB821" s="115">
        <v>0</v>
      </c>
      <c r="CC821" s="115"/>
      <c r="CD821" s="115"/>
      <c r="CE821" s="115"/>
      <c r="CF821" s="115"/>
      <c r="CG821" s="115"/>
      <c r="CH821" s="115"/>
      <c r="CI821" s="115"/>
      <c r="CJ821" s="115"/>
      <c r="CK821" s="115"/>
      <c r="CL821" s="115"/>
      <c r="CM821" s="115"/>
      <c r="CN821" s="115"/>
      <c r="CO821" s="115"/>
      <c r="CP821" s="115"/>
    </row>
    <row r="822" spans="1:94" ht="15.75" customHeight="1">
      <c r="A822" s="116"/>
      <c r="B822" s="116"/>
      <c r="C822" s="117" t="s">
        <v>844</v>
      </c>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7"/>
      <c r="AL822" s="117"/>
      <c r="AM822" s="117"/>
      <c r="AN822" s="117"/>
      <c r="AO822" s="117"/>
      <c r="AP822" s="117"/>
      <c r="AQ822" s="117"/>
      <c r="AR822" s="117"/>
      <c r="AS822" s="117"/>
      <c r="AT822" s="117"/>
      <c r="AU822" s="117"/>
      <c r="AV822" s="117"/>
      <c r="AW822" s="117"/>
      <c r="AX822" s="117"/>
      <c r="AY822" s="117"/>
      <c r="AZ822" s="117"/>
      <c r="BA822" s="117"/>
      <c r="BB822" s="117"/>
      <c r="BC822" s="117"/>
      <c r="BD822" s="117"/>
      <c r="BE822" s="117"/>
      <c r="BF822" s="117"/>
      <c r="BG822" s="117"/>
      <c r="BH822" s="118">
        <v>0</v>
      </c>
      <c r="BI822" s="118"/>
      <c r="BJ822" s="118"/>
      <c r="BK822" s="118"/>
      <c r="BL822" s="118"/>
      <c r="BM822" s="118"/>
      <c r="BN822" s="118"/>
      <c r="BO822" s="118"/>
      <c r="BP822" s="118"/>
      <c r="BQ822" s="118"/>
      <c r="BR822" s="118"/>
      <c r="BS822" s="118"/>
      <c r="BT822" s="118"/>
      <c r="BU822" s="118"/>
      <c r="BV822" s="118"/>
      <c r="BW822" s="118"/>
      <c r="BX822" s="118"/>
      <c r="BY822" s="118"/>
      <c r="BZ822" s="118"/>
      <c r="CA822" s="118"/>
      <c r="CB822" s="119">
        <v>0</v>
      </c>
      <c r="CC822" s="119"/>
      <c r="CD822" s="119"/>
      <c r="CE822" s="119"/>
      <c r="CF822" s="119"/>
      <c r="CG822" s="119"/>
      <c r="CH822" s="119"/>
      <c r="CI822" s="119"/>
      <c r="CJ822" s="119"/>
      <c r="CK822" s="119"/>
      <c r="CL822" s="119"/>
      <c r="CM822" s="119"/>
      <c r="CN822" s="119"/>
      <c r="CO822" s="119"/>
      <c r="CP822" s="119"/>
    </row>
    <row r="823" spans="1:94" ht="15.75" customHeight="1">
      <c r="A823" s="112"/>
      <c r="B823" s="112"/>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3"/>
      <c r="AL823" s="113"/>
      <c r="AM823" s="113"/>
      <c r="AN823" s="113"/>
      <c r="AO823" s="113"/>
      <c r="AP823" s="113"/>
      <c r="AQ823" s="113"/>
      <c r="AR823" s="113"/>
      <c r="AS823" s="113"/>
      <c r="AT823" s="113"/>
      <c r="AU823" s="113"/>
      <c r="AV823" s="113"/>
      <c r="AW823" s="113"/>
      <c r="AX823" s="113"/>
      <c r="AY823" s="113"/>
      <c r="AZ823" s="113"/>
      <c r="BA823" s="113"/>
      <c r="BB823" s="113"/>
      <c r="BC823" s="113"/>
      <c r="BD823" s="113"/>
      <c r="BE823" s="113"/>
      <c r="BF823" s="113"/>
      <c r="BG823" s="113"/>
      <c r="BH823" s="114">
        <v>0</v>
      </c>
      <c r="BI823" s="114"/>
      <c r="BJ823" s="114"/>
      <c r="BK823" s="114"/>
      <c r="BL823" s="114"/>
      <c r="BM823" s="114"/>
      <c r="BN823" s="114"/>
      <c r="BO823" s="114"/>
      <c r="BP823" s="114"/>
      <c r="BQ823" s="114"/>
      <c r="BR823" s="114"/>
      <c r="BS823" s="114"/>
      <c r="BT823" s="114"/>
      <c r="BU823" s="114"/>
      <c r="BV823" s="114"/>
      <c r="BW823" s="114"/>
      <c r="BX823" s="114"/>
      <c r="BY823" s="114"/>
      <c r="BZ823" s="114"/>
      <c r="CA823" s="114"/>
      <c r="CB823" s="115">
        <v>0</v>
      </c>
      <c r="CC823" s="115"/>
      <c r="CD823" s="115"/>
      <c r="CE823" s="115"/>
      <c r="CF823" s="115"/>
      <c r="CG823" s="115"/>
      <c r="CH823" s="115"/>
      <c r="CI823" s="115"/>
      <c r="CJ823" s="115"/>
      <c r="CK823" s="115"/>
      <c r="CL823" s="115"/>
      <c r="CM823" s="115"/>
      <c r="CN823" s="115"/>
      <c r="CO823" s="115"/>
      <c r="CP823" s="115"/>
    </row>
    <row r="824" spans="1:94" ht="15.75" customHeight="1">
      <c r="A824" s="116"/>
      <c r="B824" s="116"/>
      <c r="C824" s="117" t="s">
        <v>1298</v>
      </c>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7"/>
      <c r="AL824" s="117"/>
      <c r="AM824" s="117"/>
      <c r="AN824" s="117"/>
      <c r="AO824" s="117"/>
      <c r="AP824" s="117"/>
      <c r="AQ824" s="117"/>
      <c r="AR824" s="117"/>
      <c r="AS824" s="117"/>
      <c r="AT824" s="117"/>
      <c r="AU824" s="117"/>
      <c r="AV824" s="117"/>
      <c r="AW824" s="117"/>
      <c r="AX824" s="117"/>
      <c r="AY824" s="117"/>
      <c r="AZ824" s="117"/>
      <c r="BA824" s="117"/>
      <c r="BB824" s="117"/>
      <c r="BC824" s="117"/>
      <c r="BD824" s="117"/>
      <c r="BE824" s="117"/>
      <c r="BF824" s="117"/>
      <c r="BG824" s="117"/>
      <c r="BH824" s="118">
        <v>0</v>
      </c>
      <c r="BI824" s="118"/>
      <c r="BJ824" s="118"/>
      <c r="BK824" s="118"/>
      <c r="BL824" s="118"/>
      <c r="BM824" s="118"/>
      <c r="BN824" s="118"/>
      <c r="BO824" s="118"/>
      <c r="BP824" s="118"/>
      <c r="BQ824" s="118"/>
      <c r="BR824" s="118"/>
      <c r="BS824" s="118"/>
      <c r="BT824" s="118"/>
      <c r="BU824" s="118"/>
      <c r="BV824" s="118"/>
      <c r="BW824" s="118"/>
      <c r="BX824" s="118"/>
      <c r="BY824" s="118"/>
      <c r="BZ824" s="118"/>
      <c r="CA824" s="118"/>
      <c r="CB824" s="119">
        <v>0</v>
      </c>
      <c r="CC824" s="119"/>
      <c r="CD824" s="119"/>
      <c r="CE824" s="119"/>
      <c r="CF824" s="119"/>
      <c r="CG824" s="119"/>
      <c r="CH824" s="119"/>
      <c r="CI824" s="119"/>
      <c r="CJ824" s="119"/>
      <c r="CK824" s="119"/>
      <c r="CL824" s="119"/>
      <c r="CM824" s="119"/>
      <c r="CN824" s="119"/>
      <c r="CO824" s="119"/>
      <c r="CP824" s="119"/>
    </row>
    <row r="825" spans="1:94" ht="15.75" customHeight="1">
      <c r="A825" s="112"/>
      <c r="B825" s="112"/>
      <c r="C825" s="113" t="s">
        <v>1292</v>
      </c>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3"/>
      <c r="AL825" s="113"/>
      <c r="AM825" s="113"/>
      <c r="AN825" s="113"/>
      <c r="AO825" s="113"/>
      <c r="AP825" s="113"/>
      <c r="AQ825" s="113"/>
      <c r="AR825" s="113"/>
      <c r="AS825" s="113"/>
      <c r="AT825" s="113"/>
      <c r="AU825" s="113"/>
      <c r="AV825" s="113"/>
      <c r="AW825" s="113"/>
      <c r="AX825" s="113"/>
      <c r="AY825" s="113"/>
      <c r="AZ825" s="113"/>
      <c r="BA825" s="113"/>
      <c r="BB825" s="113"/>
      <c r="BC825" s="113"/>
      <c r="BD825" s="113"/>
      <c r="BE825" s="113"/>
      <c r="BF825" s="113"/>
      <c r="BG825" s="113"/>
      <c r="BH825" s="114">
        <v>0</v>
      </c>
      <c r="BI825" s="114"/>
      <c r="BJ825" s="114"/>
      <c r="BK825" s="114"/>
      <c r="BL825" s="114"/>
      <c r="BM825" s="114"/>
      <c r="BN825" s="114"/>
      <c r="BO825" s="114"/>
      <c r="BP825" s="114"/>
      <c r="BQ825" s="114"/>
      <c r="BR825" s="114"/>
      <c r="BS825" s="114"/>
      <c r="BT825" s="114"/>
      <c r="BU825" s="114"/>
      <c r="BV825" s="114"/>
      <c r="BW825" s="114"/>
      <c r="BX825" s="114"/>
      <c r="BY825" s="114"/>
      <c r="BZ825" s="114"/>
      <c r="CA825" s="114"/>
      <c r="CB825" s="115">
        <v>0</v>
      </c>
      <c r="CC825" s="115"/>
      <c r="CD825" s="115"/>
      <c r="CE825" s="115"/>
      <c r="CF825" s="115"/>
      <c r="CG825" s="115"/>
      <c r="CH825" s="115"/>
      <c r="CI825" s="115"/>
      <c r="CJ825" s="115"/>
      <c r="CK825" s="115"/>
      <c r="CL825" s="115"/>
      <c r="CM825" s="115"/>
      <c r="CN825" s="115"/>
      <c r="CO825" s="115"/>
      <c r="CP825" s="115"/>
    </row>
    <row r="826" spans="1:94" ht="15.75" customHeight="1">
      <c r="A826" s="112"/>
      <c r="B826" s="112"/>
      <c r="C826" s="113" t="s">
        <v>1293</v>
      </c>
      <c r="D826" s="113"/>
      <c r="E826" s="113"/>
      <c r="F826" s="113"/>
      <c r="G826" s="113"/>
      <c r="H826" s="113"/>
      <c r="I826" s="113"/>
      <c r="J826" s="113"/>
      <c r="K826" s="113"/>
      <c r="L826" s="113"/>
      <c r="M826" s="113"/>
      <c r="N826" s="113"/>
      <c r="O826" s="113"/>
      <c r="P826" s="113"/>
      <c r="Q826" s="113"/>
      <c r="R826" s="113"/>
      <c r="S826" s="113"/>
      <c r="T826" s="113"/>
      <c r="U826" s="113"/>
      <c r="V826" s="113"/>
      <c r="W826" s="113"/>
      <c r="X826" s="113"/>
      <c r="Y826" s="113"/>
      <c r="Z826" s="113"/>
      <c r="AA826" s="113"/>
      <c r="AB826" s="113"/>
      <c r="AC826" s="113"/>
      <c r="AD826" s="113"/>
      <c r="AE826" s="113"/>
      <c r="AF826" s="113"/>
      <c r="AG826" s="113"/>
      <c r="AH826" s="113"/>
      <c r="AI826" s="113"/>
      <c r="AJ826" s="113"/>
      <c r="AK826" s="113"/>
      <c r="AL826" s="113"/>
      <c r="AM826" s="113"/>
      <c r="AN826" s="113"/>
      <c r="AO826" s="113"/>
      <c r="AP826" s="113"/>
      <c r="AQ826" s="113"/>
      <c r="AR826" s="113"/>
      <c r="AS826" s="113"/>
      <c r="AT826" s="113"/>
      <c r="AU826" s="113"/>
      <c r="AV826" s="113"/>
      <c r="AW826" s="113"/>
      <c r="AX826" s="113"/>
      <c r="AY826" s="113"/>
      <c r="AZ826" s="113"/>
      <c r="BA826" s="113"/>
      <c r="BB826" s="113"/>
      <c r="BC826" s="113"/>
      <c r="BD826" s="113"/>
      <c r="BE826" s="113"/>
      <c r="BF826" s="113"/>
      <c r="BG826" s="113"/>
      <c r="BH826" s="114">
        <v>0</v>
      </c>
      <c r="BI826" s="114"/>
      <c r="BJ826" s="114"/>
      <c r="BK826" s="114"/>
      <c r="BL826" s="114"/>
      <c r="BM826" s="114"/>
      <c r="BN826" s="114"/>
      <c r="BO826" s="114"/>
      <c r="BP826" s="114"/>
      <c r="BQ826" s="114"/>
      <c r="BR826" s="114"/>
      <c r="BS826" s="114"/>
      <c r="BT826" s="114"/>
      <c r="BU826" s="114"/>
      <c r="BV826" s="114"/>
      <c r="BW826" s="114"/>
      <c r="BX826" s="114"/>
      <c r="BY826" s="114"/>
      <c r="BZ826" s="114"/>
      <c r="CA826" s="114"/>
      <c r="CB826" s="115">
        <v>0</v>
      </c>
      <c r="CC826" s="115"/>
      <c r="CD826" s="115"/>
      <c r="CE826" s="115"/>
      <c r="CF826" s="115"/>
      <c r="CG826" s="115"/>
      <c r="CH826" s="115"/>
      <c r="CI826" s="115"/>
      <c r="CJ826" s="115"/>
      <c r="CK826" s="115"/>
      <c r="CL826" s="115"/>
      <c r="CM826" s="115"/>
      <c r="CN826" s="115"/>
      <c r="CO826" s="115"/>
      <c r="CP826" s="115"/>
    </row>
    <row r="827" spans="1:94" ht="15.75" customHeight="1">
      <c r="A827" s="112"/>
      <c r="B827" s="112"/>
      <c r="C827" s="113" t="s">
        <v>1294</v>
      </c>
      <c r="D827" s="113"/>
      <c r="E827" s="113"/>
      <c r="F827" s="113"/>
      <c r="G827" s="113"/>
      <c r="H827" s="113"/>
      <c r="I827" s="113"/>
      <c r="J827" s="113"/>
      <c r="K827" s="113"/>
      <c r="L827" s="113"/>
      <c r="M827" s="113"/>
      <c r="N827" s="113"/>
      <c r="O827" s="113"/>
      <c r="P827" s="113"/>
      <c r="Q827" s="113"/>
      <c r="R827" s="113"/>
      <c r="S827" s="113"/>
      <c r="T827" s="113"/>
      <c r="U827" s="113"/>
      <c r="V827" s="113"/>
      <c r="W827" s="113"/>
      <c r="X827" s="113"/>
      <c r="Y827" s="113"/>
      <c r="Z827" s="113"/>
      <c r="AA827" s="113"/>
      <c r="AB827" s="113"/>
      <c r="AC827" s="113"/>
      <c r="AD827" s="113"/>
      <c r="AE827" s="113"/>
      <c r="AF827" s="113"/>
      <c r="AG827" s="113"/>
      <c r="AH827" s="113"/>
      <c r="AI827" s="113"/>
      <c r="AJ827" s="113"/>
      <c r="AK827" s="113"/>
      <c r="AL827" s="113"/>
      <c r="AM827" s="113"/>
      <c r="AN827" s="113"/>
      <c r="AO827" s="113"/>
      <c r="AP827" s="113"/>
      <c r="AQ827" s="113"/>
      <c r="AR827" s="113"/>
      <c r="AS827" s="113"/>
      <c r="AT827" s="113"/>
      <c r="AU827" s="113"/>
      <c r="AV827" s="113"/>
      <c r="AW827" s="113"/>
      <c r="AX827" s="113"/>
      <c r="AY827" s="113"/>
      <c r="AZ827" s="113"/>
      <c r="BA827" s="113"/>
      <c r="BB827" s="113"/>
      <c r="BC827" s="113"/>
      <c r="BD827" s="113"/>
      <c r="BE827" s="113"/>
      <c r="BF827" s="113"/>
      <c r="BG827" s="113"/>
      <c r="BH827" s="114">
        <v>0</v>
      </c>
      <c r="BI827" s="114"/>
      <c r="BJ827" s="114"/>
      <c r="BK827" s="114"/>
      <c r="BL827" s="114"/>
      <c r="BM827" s="114"/>
      <c r="BN827" s="114"/>
      <c r="BO827" s="114"/>
      <c r="BP827" s="114"/>
      <c r="BQ827" s="114"/>
      <c r="BR827" s="114"/>
      <c r="BS827" s="114"/>
      <c r="BT827" s="114"/>
      <c r="BU827" s="114"/>
      <c r="BV827" s="114"/>
      <c r="BW827" s="114"/>
      <c r="BX827" s="114"/>
      <c r="BY827" s="114"/>
      <c r="BZ827" s="114"/>
      <c r="CA827" s="114"/>
      <c r="CB827" s="115">
        <v>0</v>
      </c>
      <c r="CC827" s="115"/>
      <c r="CD827" s="115"/>
      <c r="CE827" s="115"/>
      <c r="CF827" s="115"/>
      <c r="CG827" s="115"/>
      <c r="CH827" s="115"/>
      <c r="CI827" s="115"/>
      <c r="CJ827" s="115"/>
      <c r="CK827" s="115"/>
      <c r="CL827" s="115"/>
      <c r="CM827" s="115"/>
      <c r="CN827" s="115"/>
      <c r="CO827" s="115"/>
      <c r="CP827" s="115"/>
    </row>
    <row r="828" spans="1:94" ht="15.75" customHeight="1">
      <c r="A828" s="116"/>
      <c r="B828" s="116"/>
      <c r="C828" s="117" t="s">
        <v>844</v>
      </c>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c r="AJ828" s="117"/>
      <c r="AK828" s="117"/>
      <c r="AL828" s="117"/>
      <c r="AM828" s="117"/>
      <c r="AN828" s="117"/>
      <c r="AO828" s="117"/>
      <c r="AP828" s="117"/>
      <c r="AQ828" s="117"/>
      <c r="AR828" s="117"/>
      <c r="AS828" s="117"/>
      <c r="AT828" s="117"/>
      <c r="AU828" s="117"/>
      <c r="AV828" s="117"/>
      <c r="AW828" s="117"/>
      <c r="AX828" s="117"/>
      <c r="AY828" s="117"/>
      <c r="AZ828" s="117"/>
      <c r="BA828" s="117"/>
      <c r="BB828" s="117"/>
      <c r="BC828" s="117"/>
      <c r="BD828" s="117"/>
      <c r="BE828" s="117"/>
      <c r="BF828" s="117"/>
      <c r="BG828" s="117"/>
      <c r="BH828" s="118">
        <v>0</v>
      </c>
      <c r="BI828" s="118"/>
      <c r="BJ828" s="118"/>
      <c r="BK828" s="118"/>
      <c r="BL828" s="118"/>
      <c r="BM828" s="118"/>
      <c r="BN828" s="118"/>
      <c r="BO828" s="118"/>
      <c r="BP828" s="118"/>
      <c r="BQ828" s="118"/>
      <c r="BR828" s="118"/>
      <c r="BS828" s="118"/>
      <c r="BT828" s="118"/>
      <c r="BU828" s="118"/>
      <c r="BV828" s="118"/>
      <c r="BW828" s="118"/>
      <c r="BX828" s="118"/>
      <c r="BY828" s="118"/>
      <c r="BZ828" s="118"/>
      <c r="CA828" s="118"/>
      <c r="CB828" s="119">
        <v>0</v>
      </c>
      <c r="CC828" s="119"/>
      <c r="CD828" s="119"/>
      <c r="CE828" s="119"/>
      <c r="CF828" s="119"/>
      <c r="CG828" s="119"/>
      <c r="CH828" s="119"/>
      <c r="CI828" s="119"/>
      <c r="CJ828" s="119"/>
      <c r="CK828" s="119"/>
      <c r="CL828" s="119"/>
      <c r="CM828" s="119"/>
      <c r="CN828" s="119"/>
      <c r="CO828" s="119"/>
      <c r="CP828" s="119"/>
    </row>
    <row r="829" spans="1:94" ht="15.75" customHeight="1">
      <c r="A829" s="112"/>
      <c r="B829" s="112"/>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3"/>
      <c r="AL829" s="113"/>
      <c r="AM829" s="113"/>
      <c r="AN829" s="113"/>
      <c r="AO829" s="113"/>
      <c r="AP829" s="113"/>
      <c r="AQ829" s="113"/>
      <c r="AR829" s="113"/>
      <c r="AS829" s="113"/>
      <c r="AT829" s="113"/>
      <c r="AU829" s="113"/>
      <c r="AV829" s="113"/>
      <c r="AW829" s="113"/>
      <c r="AX829" s="113"/>
      <c r="AY829" s="113"/>
      <c r="AZ829" s="113"/>
      <c r="BA829" s="113"/>
      <c r="BB829" s="113"/>
      <c r="BC829" s="113"/>
      <c r="BD829" s="113"/>
      <c r="BE829" s="113"/>
      <c r="BF829" s="113"/>
      <c r="BG829" s="113"/>
      <c r="BH829" s="114">
        <v>0</v>
      </c>
      <c r="BI829" s="114"/>
      <c r="BJ829" s="114"/>
      <c r="BK829" s="114"/>
      <c r="BL829" s="114"/>
      <c r="BM829" s="114"/>
      <c r="BN829" s="114"/>
      <c r="BO829" s="114"/>
      <c r="BP829" s="114"/>
      <c r="BQ829" s="114"/>
      <c r="BR829" s="114"/>
      <c r="BS829" s="114"/>
      <c r="BT829" s="114"/>
      <c r="BU829" s="114"/>
      <c r="BV829" s="114"/>
      <c r="BW829" s="114"/>
      <c r="BX829" s="114"/>
      <c r="BY829" s="114"/>
      <c r="BZ829" s="114"/>
      <c r="CA829" s="114"/>
      <c r="CB829" s="115">
        <v>0</v>
      </c>
      <c r="CC829" s="115"/>
      <c r="CD829" s="115"/>
      <c r="CE829" s="115"/>
      <c r="CF829" s="115"/>
      <c r="CG829" s="115"/>
      <c r="CH829" s="115"/>
      <c r="CI829" s="115"/>
      <c r="CJ829" s="115"/>
      <c r="CK829" s="115"/>
      <c r="CL829" s="115"/>
      <c r="CM829" s="115"/>
      <c r="CN829" s="115"/>
      <c r="CO829" s="115"/>
      <c r="CP829" s="115"/>
    </row>
    <row r="830" spans="1:94" ht="15.75" customHeight="1">
      <c r="A830" s="116"/>
      <c r="B830" s="116"/>
      <c r="C830" s="117" t="s">
        <v>1299</v>
      </c>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7"/>
      <c r="AL830" s="117"/>
      <c r="AM830" s="117"/>
      <c r="AN830" s="117"/>
      <c r="AO830" s="117"/>
      <c r="AP830" s="117"/>
      <c r="AQ830" s="117"/>
      <c r="AR830" s="117"/>
      <c r="AS830" s="117"/>
      <c r="AT830" s="117"/>
      <c r="AU830" s="117"/>
      <c r="AV830" s="117"/>
      <c r="AW830" s="117"/>
      <c r="AX830" s="117"/>
      <c r="AY830" s="117"/>
      <c r="AZ830" s="117"/>
      <c r="BA830" s="117"/>
      <c r="BB830" s="117"/>
      <c r="BC830" s="117"/>
      <c r="BD830" s="117"/>
      <c r="BE830" s="117"/>
      <c r="BF830" s="117"/>
      <c r="BG830" s="117"/>
      <c r="BH830" s="118">
        <v>0</v>
      </c>
      <c r="BI830" s="118"/>
      <c r="BJ830" s="118"/>
      <c r="BK830" s="118"/>
      <c r="BL830" s="118"/>
      <c r="BM830" s="118"/>
      <c r="BN830" s="118"/>
      <c r="BO830" s="118"/>
      <c r="BP830" s="118"/>
      <c r="BQ830" s="118"/>
      <c r="BR830" s="118"/>
      <c r="BS830" s="118"/>
      <c r="BT830" s="118"/>
      <c r="BU830" s="118"/>
      <c r="BV830" s="118"/>
      <c r="BW830" s="118"/>
      <c r="BX830" s="118"/>
      <c r="BY830" s="118"/>
      <c r="BZ830" s="118"/>
      <c r="CA830" s="118"/>
      <c r="CB830" s="119">
        <v>0</v>
      </c>
      <c r="CC830" s="119"/>
      <c r="CD830" s="119"/>
      <c r="CE830" s="119"/>
      <c r="CF830" s="119"/>
      <c r="CG830" s="119"/>
      <c r="CH830" s="119"/>
      <c r="CI830" s="119"/>
      <c r="CJ830" s="119"/>
      <c r="CK830" s="119"/>
      <c r="CL830" s="119"/>
      <c r="CM830" s="119"/>
      <c r="CN830" s="119"/>
      <c r="CO830" s="119"/>
      <c r="CP830" s="119"/>
    </row>
    <row r="831" spans="1:94" ht="15.75" customHeight="1">
      <c r="A831" s="112"/>
      <c r="B831" s="112"/>
      <c r="C831" s="113" t="s">
        <v>1292</v>
      </c>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3"/>
      <c r="AL831" s="113"/>
      <c r="AM831" s="113"/>
      <c r="AN831" s="113"/>
      <c r="AO831" s="113"/>
      <c r="AP831" s="113"/>
      <c r="AQ831" s="113"/>
      <c r="AR831" s="113"/>
      <c r="AS831" s="113"/>
      <c r="AT831" s="113"/>
      <c r="AU831" s="113"/>
      <c r="AV831" s="113"/>
      <c r="AW831" s="113"/>
      <c r="AX831" s="113"/>
      <c r="AY831" s="113"/>
      <c r="AZ831" s="113"/>
      <c r="BA831" s="113"/>
      <c r="BB831" s="113"/>
      <c r="BC831" s="113"/>
      <c r="BD831" s="113"/>
      <c r="BE831" s="113"/>
      <c r="BF831" s="113"/>
      <c r="BG831" s="113"/>
      <c r="BH831" s="114">
        <v>0</v>
      </c>
      <c r="BI831" s="114"/>
      <c r="BJ831" s="114"/>
      <c r="BK831" s="114"/>
      <c r="BL831" s="114"/>
      <c r="BM831" s="114"/>
      <c r="BN831" s="114"/>
      <c r="BO831" s="114"/>
      <c r="BP831" s="114"/>
      <c r="BQ831" s="114"/>
      <c r="BR831" s="114"/>
      <c r="BS831" s="114"/>
      <c r="BT831" s="114"/>
      <c r="BU831" s="114"/>
      <c r="BV831" s="114"/>
      <c r="BW831" s="114"/>
      <c r="BX831" s="114"/>
      <c r="BY831" s="114"/>
      <c r="BZ831" s="114"/>
      <c r="CA831" s="114"/>
      <c r="CB831" s="115">
        <v>0</v>
      </c>
      <c r="CC831" s="115"/>
      <c r="CD831" s="115"/>
      <c r="CE831" s="115"/>
      <c r="CF831" s="115"/>
      <c r="CG831" s="115"/>
      <c r="CH831" s="115"/>
      <c r="CI831" s="115"/>
      <c r="CJ831" s="115"/>
      <c r="CK831" s="115"/>
      <c r="CL831" s="115"/>
      <c r="CM831" s="115"/>
      <c r="CN831" s="115"/>
      <c r="CO831" s="115"/>
      <c r="CP831" s="115"/>
    </row>
    <row r="832" spans="1:94" ht="15.75" customHeight="1">
      <c r="A832" s="112"/>
      <c r="B832" s="112"/>
      <c r="C832" s="113" t="s">
        <v>1293</v>
      </c>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3"/>
      <c r="AL832" s="113"/>
      <c r="AM832" s="113"/>
      <c r="AN832" s="113"/>
      <c r="AO832" s="113"/>
      <c r="AP832" s="113"/>
      <c r="AQ832" s="113"/>
      <c r="AR832" s="113"/>
      <c r="AS832" s="113"/>
      <c r="AT832" s="113"/>
      <c r="AU832" s="113"/>
      <c r="AV832" s="113"/>
      <c r="AW832" s="113"/>
      <c r="AX832" s="113"/>
      <c r="AY832" s="113"/>
      <c r="AZ832" s="113"/>
      <c r="BA832" s="113"/>
      <c r="BB832" s="113"/>
      <c r="BC832" s="113"/>
      <c r="BD832" s="113"/>
      <c r="BE832" s="113"/>
      <c r="BF832" s="113"/>
      <c r="BG832" s="113"/>
      <c r="BH832" s="114">
        <v>0</v>
      </c>
      <c r="BI832" s="114"/>
      <c r="BJ832" s="114"/>
      <c r="BK832" s="114"/>
      <c r="BL832" s="114"/>
      <c r="BM832" s="114"/>
      <c r="BN832" s="114"/>
      <c r="BO832" s="114"/>
      <c r="BP832" s="114"/>
      <c r="BQ832" s="114"/>
      <c r="BR832" s="114"/>
      <c r="BS832" s="114"/>
      <c r="BT832" s="114"/>
      <c r="BU832" s="114"/>
      <c r="BV832" s="114"/>
      <c r="BW832" s="114"/>
      <c r="BX832" s="114"/>
      <c r="BY832" s="114"/>
      <c r="BZ832" s="114"/>
      <c r="CA832" s="114"/>
      <c r="CB832" s="115">
        <v>0</v>
      </c>
      <c r="CC832" s="115"/>
      <c r="CD832" s="115"/>
      <c r="CE832" s="115"/>
      <c r="CF832" s="115"/>
      <c r="CG832" s="115"/>
      <c r="CH832" s="115"/>
      <c r="CI832" s="115"/>
      <c r="CJ832" s="115"/>
      <c r="CK832" s="115"/>
      <c r="CL832" s="115"/>
      <c r="CM832" s="115"/>
      <c r="CN832" s="115"/>
      <c r="CO832" s="115"/>
      <c r="CP832" s="115"/>
    </row>
    <row r="833" spans="1:94" ht="15.75" customHeight="1">
      <c r="A833" s="112"/>
      <c r="B833" s="112"/>
      <c r="C833" s="113" t="s">
        <v>1294</v>
      </c>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3"/>
      <c r="AL833" s="113"/>
      <c r="AM833" s="113"/>
      <c r="AN833" s="113"/>
      <c r="AO833" s="113"/>
      <c r="AP833" s="113"/>
      <c r="AQ833" s="113"/>
      <c r="AR833" s="113"/>
      <c r="AS833" s="113"/>
      <c r="AT833" s="113"/>
      <c r="AU833" s="113"/>
      <c r="AV833" s="113"/>
      <c r="AW833" s="113"/>
      <c r="AX833" s="113"/>
      <c r="AY833" s="113"/>
      <c r="AZ833" s="113"/>
      <c r="BA833" s="113"/>
      <c r="BB833" s="113"/>
      <c r="BC833" s="113"/>
      <c r="BD833" s="113"/>
      <c r="BE833" s="113"/>
      <c r="BF833" s="113"/>
      <c r="BG833" s="113"/>
      <c r="BH833" s="114">
        <v>0</v>
      </c>
      <c r="BI833" s="114"/>
      <c r="BJ833" s="114"/>
      <c r="BK833" s="114"/>
      <c r="BL833" s="114"/>
      <c r="BM833" s="114"/>
      <c r="BN833" s="114"/>
      <c r="BO833" s="114"/>
      <c r="BP833" s="114"/>
      <c r="BQ833" s="114"/>
      <c r="BR833" s="114"/>
      <c r="BS833" s="114"/>
      <c r="BT833" s="114"/>
      <c r="BU833" s="114"/>
      <c r="BV833" s="114"/>
      <c r="BW833" s="114"/>
      <c r="BX833" s="114"/>
      <c r="BY833" s="114"/>
      <c r="BZ833" s="114"/>
      <c r="CA833" s="114"/>
      <c r="CB833" s="115">
        <v>0</v>
      </c>
      <c r="CC833" s="115"/>
      <c r="CD833" s="115"/>
      <c r="CE833" s="115"/>
      <c r="CF833" s="115"/>
      <c r="CG833" s="115"/>
      <c r="CH833" s="115"/>
      <c r="CI833" s="115"/>
      <c r="CJ833" s="115"/>
      <c r="CK833" s="115"/>
      <c r="CL833" s="115"/>
      <c r="CM833" s="115"/>
      <c r="CN833" s="115"/>
      <c r="CO833" s="115"/>
      <c r="CP833" s="115"/>
    </row>
    <row r="834" spans="1:94" ht="15.75" customHeight="1">
      <c r="A834" s="116"/>
      <c r="B834" s="116"/>
      <c r="C834" s="117" t="s">
        <v>844</v>
      </c>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7"/>
      <c r="AL834" s="117"/>
      <c r="AM834" s="117"/>
      <c r="AN834" s="117"/>
      <c r="AO834" s="117"/>
      <c r="AP834" s="117"/>
      <c r="AQ834" s="117"/>
      <c r="AR834" s="117"/>
      <c r="AS834" s="117"/>
      <c r="AT834" s="117"/>
      <c r="AU834" s="117"/>
      <c r="AV834" s="117"/>
      <c r="AW834" s="117"/>
      <c r="AX834" s="117"/>
      <c r="AY834" s="117"/>
      <c r="AZ834" s="117"/>
      <c r="BA834" s="117"/>
      <c r="BB834" s="117"/>
      <c r="BC834" s="117"/>
      <c r="BD834" s="117"/>
      <c r="BE834" s="117"/>
      <c r="BF834" s="117"/>
      <c r="BG834" s="117"/>
      <c r="BH834" s="118">
        <v>0</v>
      </c>
      <c r="BI834" s="118"/>
      <c r="BJ834" s="118"/>
      <c r="BK834" s="118"/>
      <c r="BL834" s="118"/>
      <c r="BM834" s="118"/>
      <c r="BN834" s="118"/>
      <c r="BO834" s="118"/>
      <c r="BP834" s="118"/>
      <c r="BQ834" s="118"/>
      <c r="BR834" s="118"/>
      <c r="BS834" s="118"/>
      <c r="BT834" s="118"/>
      <c r="BU834" s="118"/>
      <c r="BV834" s="118"/>
      <c r="BW834" s="118"/>
      <c r="BX834" s="118"/>
      <c r="BY834" s="118"/>
      <c r="BZ834" s="118"/>
      <c r="CA834" s="118"/>
      <c r="CB834" s="119">
        <v>0</v>
      </c>
      <c r="CC834" s="119"/>
      <c r="CD834" s="119"/>
      <c r="CE834" s="119"/>
      <c r="CF834" s="119"/>
      <c r="CG834" s="119"/>
      <c r="CH834" s="119"/>
      <c r="CI834" s="119"/>
      <c r="CJ834" s="119"/>
      <c r="CK834" s="119"/>
      <c r="CL834" s="119"/>
      <c r="CM834" s="119"/>
      <c r="CN834" s="119"/>
      <c r="CO834" s="119"/>
      <c r="CP834" s="119"/>
    </row>
    <row r="835" spans="1:94" ht="15.75" customHeight="1">
      <c r="A835" s="112"/>
      <c r="B835" s="112"/>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3"/>
      <c r="AL835" s="113"/>
      <c r="AM835" s="113"/>
      <c r="AN835" s="113"/>
      <c r="AO835" s="113"/>
      <c r="AP835" s="113"/>
      <c r="AQ835" s="113"/>
      <c r="AR835" s="113"/>
      <c r="AS835" s="113"/>
      <c r="AT835" s="113"/>
      <c r="AU835" s="113"/>
      <c r="AV835" s="113"/>
      <c r="AW835" s="113"/>
      <c r="AX835" s="113"/>
      <c r="AY835" s="113"/>
      <c r="AZ835" s="113"/>
      <c r="BA835" s="113"/>
      <c r="BB835" s="113"/>
      <c r="BC835" s="113"/>
      <c r="BD835" s="113"/>
      <c r="BE835" s="113"/>
      <c r="BF835" s="113"/>
      <c r="BG835" s="113"/>
      <c r="BH835" s="114">
        <v>0</v>
      </c>
      <c r="BI835" s="114"/>
      <c r="BJ835" s="114"/>
      <c r="BK835" s="114"/>
      <c r="BL835" s="114"/>
      <c r="BM835" s="114"/>
      <c r="BN835" s="114"/>
      <c r="BO835" s="114"/>
      <c r="BP835" s="114"/>
      <c r="BQ835" s="114"/>
      <c r="BR835" s="114"/>
      <c r="BS835" s="114"/>
      <c r="BT835" s="114"/>
      <c r="BU835" s="114"/>
      <c r="BV835" s="114"/>
      <c r="BW835" s="114"/>
      <c r="BX835" s="114"/>
      <c r="BY835" s="114"/>
      <c r="BZ835" s="114"/>
      <c r="CA835" s="114"/>
      <c r="CB835" s="115">
        <v>0</v>
      </c>
      <c r="CC835" s="115"/>
      <c r="CD835" s="115"/>
      <c r="CE835" s="115"/>
      <c r="CF835" s="115"/>
      <c r="CG835" s="115"/>
      <c r="CH835" s="115"/>
      <c r="CI835" s="115"/>
      <c r="CJ835" s="115"/>
      <c r="CK835" s="115"/>
      <c r="CL835" s="115"/>
      <c r="CM835" s="115"/>
      <c r="CN835" s="115"/>
      <c r="CO835" s="115"/>
      <c r="CP835" s="115"/>
    </row>
    <row r="836" spans="1:94" ht="15.75" customHeight="1">
      <c r="A836" s="116"/>
      <c r="B836" s="116"/>
      <c r="C836" s="117" t="s">
        <v>1300</v>
      </c>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7"/>
      <c r="AL836" s="117"/>
      <c r="AM836" s="117"/>
      <c r="AN836" s="117"/>
      <c r="AO836" s="117"/>
      <c r="AP836" s="117"/>
      <c r="AQ836" s="117"/>
      <c r="AR836" s="117"/>
      <c r="AS836" s="117"/>
      <c r="AT836" s="117"/>
      <c r="AU836" s="117"/>
      <c r="AV836" s="117"/>
      <c r="AW836" s="117"/>
      <c r="AX836" s="117"/>
      <c r="AY836" s="117"/>
      <c r="AZ836" s="117"/>
      <c r="BA836" s="117"/>
      <c r="BB836" s="117"/>
      <c r="BC836" s="117"/>
      <c r="BD836" s="117"/>
      <c r="BE836" s="117"/>
      <c r="BF836" s="117"/>
      <c r="BG836" s="117"/>
      <c r="BH836" s="118">
        <v>0</v>
      </c>
      <c r="BI836" s="118"/>
      <c r="BJ836" s="118"/>
      <c r="BK836" s="118"/>
      <c r="BL836" s="118"/>
      <c r="BM836" s="118"/>
      <c r="BN836" s="118"/>
      <c r="BO836" s="118"/>
      <c r="BP836" s="118"/>
      <c r="BQ836" s="118"/>
      <c r="BR836" s="118"/>
      <c r="BS836" s="118"/>
      <c r="BT836" s="118"/>
      <c r="BU836" s="118"/>
      <c r="BV836" s="118"/>
      <c r="BW836" s="118"/>
      <c r="BX836" s="118"/>
      <c r="BY836" s="118"/>
      <c r="BZ836" s="118"/>
      <c r="CA836" s="118"/>
      <c r="CB836" s="119">
        <v>0</v>
      </c>
      <c r="CC836" s="119"/>
      <c r="CD836" s="119"/>
      <c r="CE836" s="119"/>
      <c r="CF836" s="119"/>
      <c r="CG836" s="119"/>
      <c r="CH836" s="119"/>
      <c r="CI836" s="119"/>
      <c r="CJ836" s="119"/>
      <c r="CK836" s="119"/>
      <c r="CL836" s="119"/>
      <c r="CM836" s="119"/>
      <c r="CN836" s="119"/>
      <c r="CO836" s="119"/>
      <c r="CP836" s="119"/>
    </row>
    <row r="837" spans="1:94" ht="15.75" customHeight="1">
      <c r="A837" s="112"/>
      <c r="B837" s="112"/>
      <c r="C837" s="113" t="s">
        <v>1292</v>
      </c>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3"/>
      <c r="AL837" s="113"/>
      <c r="AM837" s="113"/>
      <c r="AN837" s="113"/>
      <c r="AO837" s="113"/>
      <c r="AP837" s="113"/>
      <c r="AQ837" s="113"/>
      <c r="AR837" s="113"/>
      <c r="AS837" s="113"/>
      <c r="AT837" s="113"/>
      <c r="AU837" s="113"/>
      <c r="AV837" s="113"/>
      <c r="AW837" s="113"/>
      <c r="AX837" s="113"/>
      <c r="AY837" s="113"/>
      <c r="AZ837" s="113"/>
      <c r="BA837" s="113"/>
      <c r="BB837" s="113"/>
      <c r="BC837" s="113"/>
      <c r="BD837" s="113"/>
      <c r="BE837" s="113"/>
      <c r="BF837" s="113"/>
      <c r="BG837" s="113"/>
      <c r="BH837" s="114">
        <v>0</v>
      </c>
      <c r="BI837" s="114"/>
      <c r="BJ837" s="114"/>
      <c r="BK837" s="114"/>
      <c r="BL837" s="114"/>
      <c r="BM837" s="114"/>
      <c r="BN837" s="114"/>
      <c r="BO837" s="114"/>
      <c r="BP837" s="114"/>
      <c r="BQ837" s="114"/>
      <c r="BR837" s="114"/>
      <c r="BS837" s="114"/>
      <c r="BT837" s="114"/>
      <c r="BU837" s="114"/>
      <c r="BV837" s="114"/>
      <c r="BW837" s="114"/>
      <c r="BX837" s="114"/>
      <c r="BY837" s="114"/>
      <c r="BZ837" s="114"/>
      <c r="CA837" s="114"/>
      <c r="CB837" s="115">
        <v>0</v>
      </c>
      <c r="CC837" s="115"/>
      <c r="CD837" s="115"/>
      <c r="CE837" s="115"/>
      <c r="CF837" s="115"/>
      <c r="CG837" s="115"/>
      <c r="CH837" s="115"/>
      <c r="CI837" s="115"/>
      <c r="CJ837" s="115"/>
      <c r="CK837" s="115"/>
      <c r="CL837" s="115"/>
      <c r="CM837" s="115"/>
      <c r="CN837" s="115"/>
      <c r="CO837" s="115"/>
      <c r="CP837" s="115"/>
    </row>
    <row r="838" spans="1:94" ht="15.75" customHeight="1">
      <c r="A838" s="112"/>
      <c r="B838" s="112"/>
      <c r="C838" s="113" t="s">
        <v>1293</v>
      </c>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3"/>
      <c r="AL838" s="113"/>
      <c r="AM838" s="113"/>
      <c r="AN838" s="113"/>
      <c r="AO838" s="113"/>
      <c r="AP838" s="113"/>
      <c r="AQ838" s="113"/>
      <c r="AR838" s="113"/>
      <c r="AS838" s="113"/>
      <c r="AT838" s="113"/>
      <c r="AU838" s="113"/>
      <c r="AV838" s="113"/>
      <c r="AW838" s="113"/>
      <c r="AX838" s="113"/>
      <c r="AY838" s="113"/>
      <c r="AZ838" s="113"/>
      <c r="BA838" s="113"/>
      <c r="BB838" s="113"/>
      <c r="BC838" s="113"/>
      <c r="BD838" s="113"/>
      <c r="BE838" s="113"/>
      <c r="BF838" s="113"/>
      <c r="BG838" s="113"/>
      <c r="BH838" s="114">
        <v>0</v>
      </c>
      <c r="BI838" s="114"/>
      <c r="BJ838" s="114"/>
      <c r="BK838" s="114"/>
      <c r="BL838" s="114"/>
      <c r="BM838" s="114"/>
      <c r="BN838" s="114"/>
      <c r="BO838" s="114"/>
      <c r="BP838" s="114"/>
      <c r="BQ838" s="114"/>
      <c r="BR838" s="114"/>
      <c r="BS838" s="114"/>
      <c r="BT838" s="114"/>
      <c r="BU838" s="114"/>
      <c r="BV838" s="114"/>
      <c r="BW838" s="114"/>
      <c r="BX838" s="114"/>
      <c r="BY838" s="114"/>
      <c r="BZ838" s="114"/>
      <c r="CA838" s="114"/>
      <c r="CB838" s="115">
        <v>0</v>
      </c>
      <c r="CC838" s="115"/>
      <c r="CD838" s="115"/>
      <c r="CE838" s="115"/>
      <c r="CF838" s="115"/>
      <c r="CG838" s="115"/>
      <c r="CH838" s="115"/>
      <c r="CI838" s="115"/>
      <c r="CJ838" s="115"/>
      <c r="CK838" s="115"/>
      <c r="CL838" s="115"/>
      <c r="CM838" s="115"/>
      <c r="CN838" s="115"/>
      <c r="CO838" s="115"/>
      <c r="CP838" s="115"/>
    </row>
    <row r="839" spans="1:94" ht="15.75" customHeight="1">
      <c r="A839" s="112"/>
      <c r="B839" s="112"/>
      <c r="C839" s="113" t="s">
        <v>1294</v>
      </c>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3"/>
      <c r="AL839" s="113"/>
      <c r="AM839" s="113"/>
      <c r="AN839" s="113"/>
      <c r="AO839" s="113"/>
      <c r="AP839" s="113"/>
      <c r="AQ839" s="113"/>
      <c r="AR839" s="113"/>
      <c r="AS839" s="113"/>
      <c r="AT839" s="113"/>
      <c r="AU839" s="113"/>
      <c r="AV839" s="113"/>
      <c r="AW839" s="113"/>
      <c r="AX839" s="113"/>
      <c r="AY839" s="113"/>
      <c r="AZ839" s="113"/>
      <c r="BA839" s="113"/>
      <c r="BB839" s="113"/>
      <c r="BC839" s="113"/>
      <c r="BD839" s="113"/>
      <c r="BE839" s="113"/>
      <c r="BF839" s="113"/>
      <c r="BG839" s="113"/>
      <c r="BH839" s="114">
        <v>0</v>
      </c>
      <c r="BI839" s="114"/>
      <c r="BJ839" s="114"/>
      <c r="BK839" s="114"/>
      <c r="BL839" s="114"/>
      <c r="BM839" s="114"/>
      <c r="BN839" s="114"/>
      <c r="BO839" s="114"/>
      <c r="BP839" s="114"/>
      <c r="BQ839" s="114"/>
      <c r="BR839" s="114"/>
      <c r="BS839" s="114"/>
      <c r="BT839" s="114"/>
      <c r="BU839" s="114"/>
      <c r="BV839" s="114"/>
      <c r="BW839" s="114"/>
      <c r="BX839" s="114"/>
      <c r="BY839" s="114"/>
      <c r="BZ839" s="114"/>
      <c r="CA839" s="114"/>
      <c r="CB839" s="115">
        <v>0</v>
      </c>
      <c r="CC839" s="115"/>
      <c r="CD839" s="115"/>
      <c r="CE839" s="115"/>
      <c r="CF839" s="115"/>
      <c r="CG839" s="115"/>
      <c r="CH839" s="115"/>
      <c r="CI839" s="115"/>
      <c r="CJ839" s="115"/>
      <c r="CK839" s="115"/>
      <c r="CL839" s="115"/>
      <c r="CM839" s="115"/>
      <c r="CN839" s="115"/>
      <c r="CO839" s="115"/>
      <c r="CP839" s="115"/>
    </row>
    <row r="840" spans="1:94" ht="15.75" customHeight="1">
      <c r="A840" s="116"/>
      <c r="B840" s="116"/>
      <c r="C840" s="117" t="s">
        <v>844</v>
      </c>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7"/>
      <c r="AL840" s="117"/>
      <c r="AM840" s="117"/>
      <c r="AN840" s="117"/>
      <c r="AO840" s="117"/>
      <c r="AP840" s="117"/>
      <c r="AQ840" s="117"/>
      <c r="AR840" s="117"/>
      <c r="AS840" s="117"/>
      <c r="AT840" s="117"/>
      <c r="AU840" s="117"/>
      <c r="AV840" s="117"/>
      <c r="AW840" s="117"/>
      <c r="AX840" s="117"/>
      <c r="AY840" s="117"/>
      <c r="AZ840" s="117"/>
      <c r="BA840" s="117"/>
      <c r="BB840" s="117"/>
      <c r="BC840" s="117"/>
      <c r="BD840" s="117"/>
      <c r="BE840" s="117"/>
      <c r="BF840" s="117"/>
      <c r="BG840" s="117"/>
      <c r="BH840" s="118">
        <v>0</v>
      </c>
      <c r="BI840" s="118"/>
      <c r="BJ840" s="118"/>
      <c r="BK840" s="118"/>
      <c r="BL840" s="118"/>
      <c r="BM840" s="118"/>
      <c r="BN840" s="118"/>
      <c r="BO840" s="118"/>
      <c r="BP840" s="118"/>
      <c r="BQ840" s="118"/>
      <c r="BR840" s="118"/>
      <c r="BS840" s="118"/>
      <c r="BT840" s="118"/>
      <c r="BU840" s="118"/>
      <c r="BV840" s="118"/>
      <c r="BW840" s="118"/>
      <c r="BX840" s="118"/>
      <c r="BY840" s="118"/>
      <c r="BZ840" s="118"/>
      <c r="CA840" s="118"/>
      <c r="CB840" s="119">
        <v>0</v>
      </c>
      <c r="CC840" s="119"/>
      <c r="CD840" s="119"/>
      <c r="CE840" s="119"/>
      <c r="CF840" s="119"/>
      <c r="CG840" s="119"/>
      <c r="CH840" s="119"/>
      <c r="CI840" s="119"/>
      <c r="CJ840" s="119"/>
      <c r="CK840" s="119"/>
      <c r="CL840" s="119"/>
      <c r="CM840" s="119"/>
      <c r="CN840" s="119"/>
      <c r="CO840" s="119"/>
      <c r="CP840" s="119"/>
    </row>
    <row r="841" spans="1:94" ht="15.75" customHeight="1">
      <c r="A841" s="112"/>
      <c r="B841" s="112"/>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3"/>
      <c r="AL841" s="113"/>
      <c r="AM841" s="113"/>
      <c r="AN841" s="113"/>
      <c r="AO841" s="113"/>
      <c r="AP841" s="113"/>
      <c r="AQ841" s="113"/>
      <c r="AR841" s="113"/>
      <c r="AS841" s="113"/>
      <c r="AT841" s="113"/>
      <c r="AU841" s="113"/>
      <c r="AV841" s="113"/>
      <c r="AW841" s="113"/>
      <c r="AX841" s="113"/>
      <c r="AY841" s="113"/>
      <c r="AZ841" s="113"/>
      <c r="BA841" s="113"/>
      <c r="BB841" s="113"/>
      <c r="BC841" s="113"/>
      <c r="BD841" s="113"/>
      <c r="BE841" s="113"/>
      <c r="BF841" s="113"/>
      <c r="BG841" s="113"/>
      <c r="BH841" s="114">
        <v>0</v>
      </c>
      <c r="BI841" s="114"/>
      <c r="BJ841" s="114"/>
      <c r="BK841" s="114"/>
      <c r="BL841" s="114"/>
      <c r="BM841" s="114"/>
      <c r="BN841" s="114"/>
      <c r="BO841" s="114"/>
      <c r="BP841" s="114"/>
      <c r="BQ841" s="114"/>
      <c r="BR841" s="114"/>
      <c r="BS841" s="114"/>
      <c r="BT841" s="114"/>
      <c r="BU841" s="114"/>
      <c r="BV841" s="114"/>
      <c r="BW841" s="114"/>
      <c r="BX841" s="114"/>
      <c r="BY841" s="114"/>
      <c r="BZ841" s="114"/>
      <c r="CA841" s="114"/>
      <c r="CB841" s="115">
        <v>0</v>
      </c>
      <c r="CC841" s="115"/>
      <c r="CD841" s="115"/>
      <c r="CE841" s="115"/>
      <c r="CF841" s="115"/>
      <c r="CG841" s="115"/>
      <c r="CH841" s="115"/>
      <c r="CI841" s="115"/>
      <c r="CJ841" s="115"/>
      <c r="CK841" s="115"/>
      <c r="CL841" s="115"/>
      <c r="CM841" s="115"/>
      <c r="CN841" s="115"/>
      <c r="CO841" s="115"/>
      <c r="CP841" s="115"/>
    </row>
    <row r="842" spans="1:94" ht="15.75" customHeight="1">
      <c r="A842" s="116"/>
      <c r="B842" s="116"/>
      <c r="C842" s="117" t="s">
        <v>1301</v>
      </c>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7"/>
      <c r="AL842" s="117"/>
      <c r="AM842" s="117"/>
      <c r="AN842" s="117"/>
      <c r="AO842" s="117"/>
      <c r="AP842" s="117"/>
      <c r="AQ842" s="117"/>
      <c r="AR842" s="117"/>
      <c r="AS842" s="117"/>
      <c r="AT842" s="117"/>
      <c r="AU842" s="117"/>
      <c r="AV842" s="117"/>
      <c r="AW842" s="117"/>
      <c r="AX842" s="117"/>
      <c r="AY842" s="117"/>
      <c r="AZ842" s="117"/>
      <c r="BA842" s="117"/>
      <c r="BB842" s="117"/>
      <c r="BC842" s="117"/>
      <c r="BD842" s="117"/>
      <c r="BE842" s="117"/>
      <c r="BF842" s="117"/>
      <c r="BG842" s="117"/>
      <c r="BH842" s="118">
        <v>0</v>
      </c>
      <c r="BI842" s="118"/>
      <c r="BJ842" s="118"/>
      <c r="BK842" s="118"/>
      <c r="BL842" s="118"/>
      <c r="BM842" s="118"/>
      <c r="BN842" s="118"/>
      <c r="BO842" s="118"/>
      <c r="BP842" s="118"/>
      <c r="BQ842" s="118"/>
      <c r="BR842" s="118"/>
      <c r="BS842" s="118"/>
      <c r="BT842" s="118"/>
      <c r="BU842" s="118"/>
      <c r="BV842" s="118"/>
      <c r="BW842" s="118"/>
      <c r="BX842" s="118"/>
      <c r="BY842" s="118"/>
      <c r="BZ842" s="118"/>
      <c r="CA842" s="118"/>
      <c r="CB842" s="119">
        <v>0</v>
      </c>
      <c r="CC842" s="119"/>
      <c r="CD842" s="119"/>
      <c r="CE842" s="119"/>
      <c r="CF842" s="119"/>
      <c r="CG842" s="119"/>
      <c r="CH842" s="119"/>
      <c r="CI842" s="119"/>
      <c r="CJ842" s="119"/>
      <c r="CK842" s="119"/>
      <c r="CL842" s="119"/>
      <c r="CM842" s="119"/>
      <c r="CN842" s="119"/>
      <c r="CO842" s="119"/>
      <c r="CP842" s="119"/>
    </row>
    <row r="843" spans="1:94" ht="15.75" customHeight="1">
      <c r="A843" s="112"/>
      <c r="B843" s="112"/>
      <c r="C843" s="113" t="s">
        <v>1292</v>
      </c>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3"/>
      <c r="AL843" s="113"/>
      <c r="AM843" s="113"/>
      <c r="AN843" s="113"/>
      <c r="AO843" s="113"/>
      <c r="AP843" s="113"/>
      <c r="AQ843" s="113"/>
      <c r="AR843" s="113"/>
      <c r="AS843" s="113"/>
      <c r="AT843" s="113"/>
      <c r="AU843" s="113"/>
      <c r="AV843" s="113"/>
      <c r="AW843" s="113"/>
      <c r="AX843" s="113"/>
      <c r="AY843" s="113"/>
      <c r="AZ843" s="113"/>
      <c r="BA843" s="113"/>
      <c r="BB843" s="113"/>
      <c r="BC843" s="113"/>
      <c r="BD843" s="113"/>
      <c r="BE843" s="113"/>
      <c r="BF843" s="113"/>
      <c r="BG843" s="113"/>
      <c r="BH843" s="114">
        <v>0</v>
      </c>
      <c r="BI843" s="114"/>
      <c r="BJ843" s="114"/>
      <c r="BK843" s="114"/>
      <c r="BL843" s="114"/>
      <c r="BM843" s="114"/>
      <c r="BN843" s="114"/>
      <c r="BO843" s="114"/>
      <c r="BP843" s="114"/>
      <c r="BQ843" s="114"/>
      <c r="BR843" s="114"/>
      <c r="BS843" s="114"/>
      <c r="BT843" s="114"/>
      <c r="BU843" s="114"/>
      <c r="BV843" s="114"/>
      <c r="BW843" s="114"/>
      <c r="BX843" s="114"/>
      <c r="BY843" s="114"/>
      <c r="BZ843" s="114"/>
      <c r="CA843" s="114"/>
      <c r="CB843" s="115">
        <v>0</v>
      </c>
      <c r="CC843" s="115"/>
      <c r="CD843" s="115"/>
      <c r="CE843" s="115"/>
      <c r="CF843" s="115"/>
      <c r="CG843" s="115"/>
      <c r="CH843" s="115"/>
      <c r="CI843" s="115"/>
      <c r="CJ843" s="115"/>
      <c r="CK843" s="115"/>
      <c r="CL843" s="115"/>
      <c r="CM843" s="115"/>
      <c r="CN843" s="115"/>
      <c r="CO843" s="115"/>
      <c r="CP843" s="115"/>
    </row>
    <row r="844" spans="1:94" ht="15.75" customHeight="1">
      <c r="A844" s="112"/>
      <c r="B844" s="112"/>
      <c r="C844" s="113" t="s">
        <v>1293</v>
      </c>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3"/>
      <c r="AL844" s="113"/>
      <c r="AM844" s="113"/>
      <c r="AN844" s="113"/>
      <c r="AO844" s="113"/>
      <c r="AP844" s="113"/>
      <c r="AQ844" s="113"/>
      <c r="AR844" s="113"/>
      <c r="AS844" s="113"/>
      <c r="AT844" s="113"/>
      <c r="AU844" s="113"/>
      <c r="AV844" s="113"/>
      <c r="AW844" s="113"/>
      <c r="AX844" s="113"/>
      <c r="AY844" s="113"/>
      <c r="AZ844" s="113"/>
      <c r="BA844" s="113"/>
      <c r="BB844" s="113"/>
      <c r="BC844" s="113"/>
      <c r="BD844" s="113"/>
      <c r="BE844" s="113"/>
      <c r="BF844" s="113"/>
      <c r="BG844" s="113"/>
      <c r="BH844" s="114">
        <v>0</v>
      </c>
      <c r="BI844" s="114"/>
      <c r="BJ844" s="114"/>
      <c r="BK844" s="114"/>
      <c r="BL844" s="114"/>
      <c r="BM844" s="114"/>
      <c r="BN844" s="114"/>
      <c r="BO844" s="114"/>
      <c r="BP844" s="114"/>
      <c r="BQ844" s="114"/>
      <c r="BR844" s="114"/>
      <c r="BS844" s="114"/>
      <c r="BT844" s="114"/>
      <c r="BU844" s="114"/>
      <c r="BV844" s="114"/>
      <c r="BW844" s="114"/>
      <c r="BX844" s="114"/>
      <c r="BY844" s="114"/>
      <c r="BZ844" s="114"/>
      <c r="CA844" s="114"/>
      <c r="CB844" s="115">
        <v>0</v>
      </c>
      <c r="CC844" s="115"/>
      <c r="CD844" s="115"/>
      <c r="CE844" s="115"/>
      <c r="CF844" s="115"/>
      <c r="CG844" s="115"/>
      <c r="CH844" s="115"/>
      <c r="CI844" s="115"/>
      <c r="CJ844" s="115"/>
      <c r="CK844" s="115"/>
      <c r="CL844" s="115"/>
      <c r="CM844" s="115"/>
      <c r="CN844" s="115"/>
      <c r="CO844" s="115"/>
      <c r="CP844" s="115"/>
    </row>
    <row r="845" spans="1:94" ht="15.75" customHeight="1">
      <c r="A845" s="112"/>
      <c r="B845" s="112"/>
      <c r="C845" s="113" t="s">
        <v>1294</v>
      </c>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3"/>
      <c r="AL845" s="113"/>
      <c r="AM845" s="113"/>
      <c r="AN845" s="113"/>
      <c r="AO845" s="113"/>
      <c r="AP845" s="113"/>
      <c r="AQ845" s="113"/>
      <c r="AR845" s="113"/>
      <c r="AS845" s="113"/>
      <c r="AT845" s="113"/>
      <c r="AU845" s="113"/>
      <c r="AV845" s="113"/>
      <c r="AW845" s="113"/>
      <c r="AX845" s="113"/>
      <c r="AY845" s="113"/>
      <c r="AZ845" s="113"/>
      <c r="BA845" s="113"/>
      <c r="BB845" s="113"/>
      <c r="BC845" s="113"/>
      <c r="BD845" s="113"/>
      <c r="BE845" s="113"/>
      <c r="BF845" s="113"/>
      <c r="BG845" s="113"/>
      <c r="BH845" s="114">
        <v>0</v>
      </c>
      <c r="BI845" s="114"/>
      <c r="BJ845" s="114"/>
      <c r="BK845" s="114"/>
      <c r="BL845" s="114"/>
      <c r="BM845" s="114"/>
      <c r="BN845" s="114"/>
      <c r="BO845" s="114"/>
      <c r="BP845" s="114"/>
      <c r="BQ845" s="114"/>
      <c r="BR845" s="114"/>
      <c r="BS845" s="114"/>
      <c r="BT845" s="114"/>
      <c r="BU845" s="114"/>
      <c r="BV845" s="114"/>
      <c r="BW845" s="114"/>
      <c r="BX845" s="114"/>
      <c r="BY845" s="114"/>
      <c r="BZ845" s="114"/>
      <c r="CA845" s="114"/>
      <c r="CB845" s="115">
        <v>0</v>
      </c>
      <c r="CC845" s="115"/>
      <c r="CD845" s="115"/>
      <c r="CE845" s="115"/>
      <c r="CF845" s="115"/>
      <c r="CG845" s="115"/>
      <c r="CH845" s="115"/>
      <c r="CI845" s="115"/>
      <c r="CJ845" s="115"/>
      <c r="CK845" s="115"/>
      <c r="CL845" s="115"/>
      <c r="CM845" s="115"/>
      <c r="CN845" s="115"/>
      <c r="CO845" s="115"/>
      <c r="CP845" s="115"/>
    </row>
    <row r="846" spans="1:94" ht="25.5" customHeight="1">
      <c r="A846" s="116"/>
      <c r="B846" s="116"/>
      <c r="C846" s="117" t="s">
        <v>844</v>
      </c>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7"/>
      <c r="AL846" s="117"/>
      <c r="AM846" s="117"/>
      <c r="AN846" s="117"/>
      <c r="AO846" s="117"/>
      <c r="AP846" s="117"/>
      <c r="AQ846" s="117"/>
      <c r="AR846" s="117"/>
      <c r="AS846" s="117"/>
      <c r="AT846" s="117"/>
      <c r="AU846" s="117"/>
      <c r="AV846" s="117"/>
      <c r="AW846" s="117"/>
      <c r="AX846" s="117"/>
      <c r="AY846" s="117"/>
      <c r="AZ846" s="117"/>
      <c r="BA846" s="117"/>
      <c r="BB846" s="117"/>
      <c r="BC846" s="117"/>
      <c r="BD846" s="117"/>
      <c r="BE846" s="117"/>
      <c r="BF846" s="117"/>
      <c r="BG846" s="117"/>
      <c r="BH846" s="118">
        <v>0</v>
      </c>
      <c r="BI846" s="118"/>
      <c r="BJ846" s="118"/>
      <c r="BK846" s="118"/>
      <c r="BL846" s="118"/>
      <c r="BM846" s="118"/>
      <c r="BN846" s="118"/>
      <c r="BO846" s="118"/>
      <c r="BP846" s="118"/>
      <c r="BQ846" s="118"/>
      <c r="BR846" s="118"/>
      <c r="BS846" s="118"/>
      <c r="BT846" s="118"/>
      <c r="BU846" s="118"/>
      <c r="BV846" s="118"/>
      <c r="BW846" s="118"/>
      <c r="BX846" s="118"/>
      <c r="BY846" s="118"/>
      <c r="BZ846" s="118"/>
      <c r="CA846" s="118"/>
      <c r="CB846" s="119">
        <v>0</v>
      </c>
      <c r="CC846" s="119"/>
      <c r="CD846" s="119"/>
      <c r="CE846" s="119"/>
      <c r="CF846" s="119"/>
      <c r="CG846" s="119"/>
      <c r="CH846" s="119"/>
      <c r="CI846" s="119"/>
      <c r="CJ846" s="119"/>
      <c r="CK846" s="119"/>
      <c r="CL846" s="119"/>
      <c r="CM846" s="119"/>
      <c r="CN846" s="119"/>
      <c r="CO846" s="119"/>
      <c r="CP846" s="119"/>
    </row>
    <row r="847" spans="1:94" ht="25.5" customHeight="1">
      <c r="A847" s="112"/>
      <c r="B847" s="112"/>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3"/>
      <c r="AL847" s="113"/>
      <c r="AM847" s="113"/>
      <c r="AN847" s="113"/>
      <c r="AO847" s="113"/>
      <c r="AP847" s="113"/>
      <c r="AQ847" s="113"/>
      <c r="AR847" s="113"/>
      <c r="AS847" s="113"/>
      <c r="AT847" s="113"/>
      <c r="AU847" s="113"/>
      <c r="AV847" s="113"/>
      <c r="AW847" s="113"/>
      <c r="AX847" s="113"/>
      <c r="AY847" s="113"/>
      <c r="AZ847" s="113"/>
      <c r="BA847" s="113"/>
      <c r="BB847" s="113"/>
      <c r="BC847" s="113"/>
      <c r="BD847" s="113"/>
      <c r="BE847" s="113"/>
      <c r="BF847" s="113"/>
      <c r="BG847" s="113"/>
      <c r="BH847" s="114">
        <v>0</v>
      </c>
      <c r="BI847" s="114"/>
      <c r="BJ847" s="114"/>
      <c r="BK847" s="114"/>
      <c r="BL847" s="114"/>
      <c r="BM847" s="114"/>
      <c r="BN847" s="114"/>
      <c r="BO847" s="114"/>
      <c r="BP847" s="114"/>
      <c r="BQ847" s="114"/>
      <c r="BR847" s="114"/>
      <c r="BS847" s="114"/>
      <c r="BT847" s="114"/>
      <c r="BU847" s="114"/>
      <c r="BV847" s="114"/>
      <c r="BW847" s="114"/>
      <c r="BX847" s="114"/>
      <c r="BY847" s="114"/>
      <c r="BZ847" s="114"/>
      <c r="CA847" s="114"/>
      <c r="CB847" s="115">
        <v>0</v>
      </c>
      <c r="CC847" s="115"/>
      <c r="CD847" s="115"/>
      <c r="CE847" s="115"/>
      <c r="CF847" s="115"/>
      <c r="CG847" s="115"/>
      <c r="CH847" s="115"/>
      <c r="CI847" s="115"/>
      <c r="CJ847" s="115"/>
      <c r="CK847" s="115"/>
      <c r="CL847" s="115"/>
      <c r="CM847" s="115"/>
      <c r="CN847" s="115"/>
      <c r="CO847" s="115"/>
      <c r="CP847" s="115"/>
    </row>
    <row r="848" spans="1:94" ht="15.75" customHeight="1">
      <c r="A848" s="116"/>
      <c r="B848" s="116"/>
      <c r="C848" s="117" t="s">
        <v>1302</v>
      </c>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7"/>
      <c r="AL848" s="117"/>
      <c r="AM848" s="117"/>
      <c r="AN848" s="117"/>
      <c r="AO848" s="117"/>
      <c r="AP848" s="117"/>
      <c r="AQ848" s="117"/>
      <c r="AR848" s="117"/>
      <c r="AS848" s="117"/>
      <c r="AT848" s="117"/>
      <c r="AU848" s="117"/>
      <c r="AV848" s="117"/>
      <c r="AW848" s="117"/>
      <c r="AX848" s="117"/>
      <c r="AY848" s="117"/>
      <c r="AZ848" s="117"/>
      <c r="BA848" s="117"/>
      <c r="BB848" s="117"/>
      <c r="BC848" s="117"/>
      <c r="BD848" s="117"/>
      <c r="BE848" s="117"/>
      <c r="BF848" s="117"/>
      <c r="BG848" s="117"/>
      <c r="BH848" s="118">
        <v>0</v>
      </c>
      <c r="BI848" s="118"/>
      <c r="BJ848" s="118"/>
      <c r="BK848" s="118"/>
      <c r="BL848" s="118"/>
      <c r="BM848" s="118"/>
      <c r="BN848" s="118"/>
      <c r="BO848" s="118"/>
      <c r="BP848" s="118"/>
      <c r="BQ848" s="118"/>
      <c r="BR848" s="118"/>
      <c r="BS848" s="118"/>
      <c r="BT848" s="118"/>
      <c r="BU848" s="118"/>
      <c r="BV848" s="118"/>
      <c r="BW848" s="118"/>
      <c r="BX848" s="118"/>
      <c r="BY848" s="118"/>
      <c r="BZ848" s="118"/>
      <c r="CA848" s="118"/>
      <c r="CB848" s="119">
        <v>0</v>
      </c>
      <c r="CC848" s="119"/>
      <c r="CD848" s="119"/>
      <c r="CE848" s="119"/>
      <c r="CF848" s="119"/>
      <c r="CG848" s="119"/>
      <c r="CH848" s="119"/>
      <c r="CI848" s="119"/>
      <c r="CJ848" s="119"/>
      <c r="CK848" s="119"/>
      <c r="CL848" s="119"/>
      <c r="CM848" s="119"/>
      <c r="CN848" s="119"/>
      <c r="CO848" s="119"/>
      <c r="CP848" s="119"/>
    </row>
    <row r="849" spans="1:94" ht="15.75" customHeight="1">
      <c r="A849" s="112"/>
      <c r="B849" s="112"/>
      <c r="C849" s="113" t="s">
        <v>1303</v>
      </c>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3"/>
      <c r="AL849" s="113"/>
      <c r="AM849" s="113"/>
      <c r="AN849" s="113"/>
      <c r="AO849" s="113"/>
      <c r="AP849" s="113"/>
      <c r="AQ849" s="113"/>
      <c r="AR849" s="113"/>
      <c r="AS849" s="113"/>
      <c r="AT849" s="113"/>
      <c r="AU849" s="113"/>
      <c r="AV849" s="113"/>
      <c r="AW849" s="113"/>
      <c r="AX849" s="113"/>
      <c r="AY849" s="113"/>
      <c r="AZ849" s="113"/>
      <c r="BA849" s="113"/>
      <c r="BB849" s="113"/>
      <c r="BC849" s="113"/>
      <c r="BD849" s="113"/>
      <c r="BE849" s="113"/>
      <c r="BF849" s="113"/>
      <c r="BG849" s="113"/>
      <c r="BH849" s="126">
        <v>0</v>
      </c>
      <c r="BI849" s="126"/>
      <c r="BJ849" s="126"/>
      <c r="BK849" s="126"/>
      <c r="BL849" s="126"/>
      <c r="BM849" s="126"/>
      <c r="BN849" s="126"/>
      <c r="BO849" s="126"/>
      <c r="BP849" s="126"/>
      <c r="BQ849" s="126"/>
      <c r="BR849" s="126"/>
      <c r="BS849" s="126"/>
      <c r="BT849" s="126"/>
      <c r="BU849" s="126"/>
      <c r="BV849" s="126"/>
      <c r="BW849" s="126"/>
      <c r="BX849" s="126"/>
      <c r="BY849" s="126"/>
      <c r="BZ849" s="126"/>
      <c r="CA849" s="126"/>
      <c r="CB849" s="127">
        <v>0</v>
      </c>
      <c r="CC849" s="127"/>
      <c r="CD849" s="127"/>
      <c r="CE849" s="127"/>
      <c r="CF849" s="127"/>
      <c r="CG849" s="127"/>
      <c r="CH849" s="127"/>
      <c r="CI849" s="127"/>
      <c r="CJ849" s="127"/>
      <c r="CK849" s="127"/>
      <c r="CL849" s="127"/>
      <c r="CM849" s="127"/>
      <c r="CN849" s="127"/>
      <c r="CO849" s="127"/>
      <c r="CP849" s="127"/>
    </row>
    <row r="850" spans="1:94" ht="15.75" customHeight="1">
      <c r="A850" s="112"/>
      <c r="B850" s="112"/>
      <c r="C850" s="113" t="s">
        <v>1304</v>
      </c>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3"/>
      <c r="AL850" s="113"/>
      <c r="AM850" s="113"/>
      <c r="AN850" s="113"/>
      <c r="AO850" s="113"/>
      <c r="AP850" s="113"/>
      <c r="AQ850" s="113"/>
      <c r="AR850" s="113"/>
      <c r="AS850" s="113"/>
      <c r="AT850" s="113"/>
      <c r="AU850" s="113"/>
      <c r="AV850" s="113"/>
      <c r="AW850" s="113"/>
      <c r="AX850" s="113"/>
      <c r="AY850" s="113"/>
      <c r="AZ850" s="113"/>
      <c r="BA850" s="113"/>
      <c r="BB850" s="113"/>
      <c r="BC850" s="113"/>
      <c r="BD850" s="113"/>
      <c r="BE850" s="113"/>
      <c r="BF850" s="113"/>
      <c r="BG850" s="123"/>
      <c r="BH850" s="124">
        <v>1390513869</v>
      </c>
      <c r="BI850" s="124"/>
      <c r="BJ850" s="124"/>
      <c r="BK850" s="124"/>
      <c r="BL850" s="124"/>
      <c r="BM850" s="124"/>
      <c r="BN850" s="124"/>
      <c r="BO850" s="124"/>
      <c r="BP850" s="124"/>
      <c r="BQ850" s="124"/>
      <c r="BR850" s="124"/>
      <c r="BS850" s="124"/>
      <c r="BT850" s="124"/>
      <c r="BU850" s="124"/>
      <c r="BV850" s="124"/>
      <c r="BW850" s="124"/>
      <c r="BX850" s="124"/>
      <c r="BY850" s="124"/>
      <c r="BZ850" s="124"/>
      <c r="CA850" s="124"/>
      <c r="CB850" s="124">
        <v>16580219402</v>
      </c>
      <c r="CC850" s="124"/>
      <c r="CD850" s="124"/>
      <c r="CE850" s="124"/>
      <c r="CF850" s="124"/>
      <c r="CG850" s="124"/>
      <c r="CH850" s="124"/>
      <c r="CI850" s="124"/>
      <c r="CJ850" s="124"/>
      <c r="CK850" s="124"/>
      <c r="CL850" s="124"/>
      <c r="CM850" s="124"/>
      <c r="CN850" s="124"/>
      <c r="CO850" s="124"/>
      <c r="CP850" s="125"/>
    </row>
    <row r="851" spans="1:94" ht="15.75" customHeight="1">
      <c r="A851" s="112"/>
      <c r="B851" s="112"/>
      <c r="C851" s="113" t="s">
        <v>1305</v>
      </c>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3"/>
      <c r="AL851" s="113"/>
      <c r="AM851" s="113"/>
      <c r="AN851" s="113"/>
      <c r="AO851" s="113"/>
      <c r="AP851" s="113"/>
      <c r="AQ851" s="113"/>
      <c r="AR851" s="113"/>
      <c r="AS851" s="113"/>
      <c r="AT851" s="113"/>
      <c r="AU851" s="113"/>
      <c r="AV851" s="113"/>
      <c r="AW851" s="113"/>
      <c r="AX851" s="113"/>
      <c r="AY851" s="113"/>
      <c r="AZ851" s="113"/>
      <c r="BA851" s="113"/>
      <c r="BB851" s="113"/>
      <c r="BC851" s="113"/>
      <c r="BD851" s="113"/>
      <c r="BE851" s="113"/>
      <c r="BF851" s="113"/>
      <c r="BG851" s="123"/>
      <c r="BH851" s="124"/>
      <c r="BI851" s="124"/>
      <c r="BJ851" s="124"/>
      <c r="BK851" s="124"/>
      <c r="BL851" s="124"/>
      <c r="BM851" s="124"/>
      <c r="BN851" s="124"/>
      <c r="BO851" s="124"/>
      <c r="BP851" s="124"/>
      <c r="BQ851" s="124"/>
      <c r="BR851" s="124"/>
      <c r="BS851" s="124"/>
      <c r="BT851" s="124"/>
      <c r="BU851" s="124"/>
      <c r="BV851" s="124"/>
      <c r="BW851" s="124"/>
      <c r="BX851" s="124"/>
      <c r="BY851" s="124"/>
      <c r="BZ851" s="124"/>
      <c r="CA851" s="124"/>
      <c r="CB851" s="124"/>
      <c r="CC851" s="124"/>
      <c r="CD851" s="124"/>
      <c r="CE851" s="124"/>
      <c r="CF851" s="124"/>
      <c r="CG851" s="124"/>
      <c r="CH851" s="124"/>
      <c r="CI851" s="124"/>
      <c r="CJ851" s="124"/>
      <c r="CK851" s="124"/>
      <c r="CL851" s="124"/>
      <c r="CM851" s="124"/>
      <c r="CN851" s="124"/>
      <c r="CO851" s="124"/>
      <c r="CP851" s="125"/>
    </row>
    <row r="852" spans="1:94" ht="15.75" customHeight="1">
      <c r="A852" s="112"/>
      <c r="B852" s="112"/>
      <c r="C852" s="113" t="s">
        <v>1306</v>
      </c>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3"/>
      <c r="AL852" s="113"/>
      <c r="AM852" s="113"/>
      <c r="AN852" s="113"/>
      <c r="AO852" s="113"/>
      <c r="AP852" s="113"/>
      <c r="AQ852" s="113"/>
      <c r="AR852" s="113"/>
      <c r="AS852" s="113"/>
      <c r="AT852" s="113"/>
      <c r="AU852" s="113"/>
      <c r="AV852" s="113"/>
      <c r="AW852" s="113"/>
      <c r="AX852" s="113"/>
      <c r="AY852" s="113"/>
      <c r="AZ852" s="113"/>
      <c r="BA852" s="113"/>
      <c r="BB852" s="113"/>
      <c r="BC852" s="113"/>
      <c r="BD852" s="113"/>
      <c r="BE852" s="113"/>
      <c r="BF852" s="113"/>
      <c r="BG852" s="123"/>
      <c r="BH852" s="124"/>
      <c r="BI852" s="124"/>
      <c r="BJ852" s="124"/>
      <c r="BK852" s="124"/>
      <c r="BL852" s="124"/>
      <c r="BM852" s="124"/>
      <c r="BN852" s="124"/>
      <c r="BO852" s="124"/>
      <c r="BP852" s="124"/>
      <c r="BQ852" s="124"/>
      <c r="BR852" s="124"/>
      <c r="BS852" s="124"/>
      <c r="BT852" s="124"/>
      <c r="BU852" s="124"/>
      <c r="BV852" s="124"/>
      <c r="BW852" s="124"/>
      <c r="BX852" s="124"/>
      <c r="BY852" s="124"/>
      <c r="BZ852" s="124"/>
      <c r="CA852" s="124"/>
      <c r="CB852" s="124"/>
      <c r="CC852" s="124"/>
      <c r="CD852" s="124"/>
      <c r="CE852" s="124"/>
      <c r="CF852" s="124"/>
      <c r="CG852" s="124"/>
      <c r="CH852" s="124"/>
      <c r="CI852" s="124"/>
      <c r="CJ852" s="124"/>
      <c r="CK852" s="124"/>
      <c r="CL852" s="124"/>
      <c r="CM852" s="124"/>
      <c r="CN852" s="124"/>
      <c r="CO852" s="124"/>
      <c r="CP852" s="125"/>
    </row>
    <row r="853" spans="1:94" ht="15.75" customHeight="1">
      <c r="A853" s="112"/>
      <c r="B853" s="112"/>
      <c r="C853" s="113" t="s">
        <v>1307</v>
      </c>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3"/>
      <c r="AL853" s="113"/>
      <c r="AM853" s="113"/>
      <c r="AN853" s="113"/>
      <c r="AO853" s="113"/>
      <c r="AP853" s="113"/>
      <c r="AQ853" s="113"/>
      <c r="AR853" s="113"/>
      <c r="AS853" s="113"/>
      <c r="AT853" s="113"/>
      <c r="AU853" s="113"/>
      <c r="AV853" s="113"/>
      <c r="AW853" s="113"/>
      <c r="AX853" s="113"/>
      <c r="AY853" s="113"/>
      <c r="AZ853" s="113"/>
      <c r="BA853" s="113"/>
      <c r="BB853" s="113"/>
      <c r="BC853" s="113"/>
      <c r="BD853" s="113"/>
      <c r="BE853" s="113"/>
      <c r="BF853" s="113"/>
      <c r="BG853" s="123"/>
      <c r="BH853" s="124">
        <v>0</v>
      </c>
      <c r="BI853" s="124"/>
      <c r="BJ853" s="124"/>
      <c r="BK853" s="124"/>
      <c r="BL853" s="124"/>
      <c r="BM853" s="124"/>
      <c r="BN853" s="124"/>
      <c r="BO853" s="124"/>
      <c r="BP853" s="124"/>
      <c r="BQ853" s="124"/>
      <c r="BR853" s="124"/>
      <c r="BS853" s="124"/>
      <c r="BT853" s="124"/>
      <c r="BU853" s="124"/>
      <c r="BV853" s="124"/>
      <c r="BW853" s="124"/>
      <c r="BX853" s="124"/>
      <c r="BY853" s="124"/>
      <c r="BZ853" s="124"/>
      <c r="CA853" s="124"/>
      <c r="CB853" s="124">
        <v>0</v>
      </c>
      <c r="CC853" s="124"/>
      <c r="CD853" s="124"/>
      <c r="CE853" s="124"/>
      <c r="CF853" s="124"/>
      <c r="CG853" s="124"/>
      <c r="CH853" s="124"/>
      <c r="CI853" s="124"/>
      <c r="CJ853" s="124"/>
      <c r="CK853" s="124"/>
      <c r="CL853" s="124"/>
      <c r="CM853" s="124"/>
      <c r="CN853" s="124"/>
      <c r="CO853" s="124"/>
      <c r="CP853" s="125"/>
    </row>
    <row r="854" spans="1:94" ht="15.75" customHeight="1">
      <c r="A854" s="116"/>
      <c r="B854" s="116"/>
      <c r="C854" s="117" t="s">
        <v>844</v>
      </c>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7"/>
      <c r="AL854" s="117"/>
      <c r="AM854" s="117"/>
      <c r="AN854" s="117"/>
      <c r="AO854" s="117"/>
      <c r="AP854" s="117"/>
      <c r="AQ854" s="117"/>
      <c r="AR854" s="117"/>
      <c r="AS854" s="117"/>
      <c r="AT854" s="117"/>
      <c r="AU854" s="117"/>
      <c r="AV854" s="117"/>
      <c r="AW854" s="117"/>
      <c r="AX854" s="117"/>
      <c r="AY854" s="117"/>
      <c r="AZ854" s="117"/>
      <c r="BA854" s="117"/>
      <c r="BB854" s="117"/>
      <c r="BC854" s="117"/>
      <c r="BD854" s="117"/>
      <c r="BE854" s="117"/>
      <c r="BF854" s="117"/>
      <c r="BG854" s="120"/>
      <c r="BH854" s="121">
        <f>SUM(BH849:CA853)</f>
        <v>1390513869</v>
      </c>
      <c r="BI854" s="121"/>
      <c r="BJ854" s="121"/>
      <c r="BK854" s="121"/>
      <c r="BL854" s="121"/>
      <c r="BM854" s="121"/>
      <c r="BN854" s="121"/>
      <c r="BO854" s="121"/>
      <c r="BP854" s="121"/>
      <c r="BQ854" s="121"/>
      <c r="BR854" s="121"/>
      <c r="BS854" s="121"/>
      <c r="BT854" s="121"/>
      <c r="BU854" s="121"/>
      <c r="BV854" s="121"/>
      <c r="BW854" s="121"/>
      <c r="BX854" s="121"/>
      <c r="BY854" s="121"/>
      <c r="BZ854" s="121"/>
      <c r="CA854" s="121"/>
      <c r="CB854" s="121">
        <f>SUM(CB850:CP853)</f>
        <v>16580219402</v>
      </c>
      <c r="CC854" s="121"/>
      <c r="CD854" s="121"/>
      <c r="CE854" s="121"/>
      <c r="CF854" s="121"/>
      <c r="CG854" s="121"/>
      <c r="CH854" s="121"/>
      <c r="CI854" s="121"/>
      <c r="CJ854" s="121"/>
      <c r="CK854" s="121"/>
      <c r="CL854" s="121"/>
      <c r="CM854" s="121"/>
      <c r="CN854" s="121"/>
      <c r="CO854" s="121"/>
      <c r="CP854" s="122"/>
    </row>
    <row r="855" spans="1:94" ht="15.75" customHeight="1">
      <c r="A855" s="112"/>
      <c r="B855" s="112"/>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3"/>
      <c r="AL855" s="113"/>
      <c r="AM855" s="113"/>
      <c r="AN855" s="113"/>
      <c r="AO855" s="113"/>
      <c r="AP855" s="113"/>
      <c r="AQ855" s="113"/>
      <c r="AR855" s="113"/>
      <c r="AS855" s="113"/>
      <c r="AT855" s="113"/>
      <c r="AU855" s="113"/>
      <c r="AV855" s="113"/>
      <c r="AW855" s="113"/>
      <c r="AX855" s="113"/>
      <c r="AY855" s="113"/>
      <c r="AZ855" s="113"/>
      <c r="BA855" s="113"/>
      <c r="BB855" s="113"/>
      <c r="BC855" s="113"/>
      <c r="BD855" s="113"/>
      <c r="BE855" s="113"/>
      <c r="BF855" s="113"/>
      <c r="BG855" s="123"/>
      <c r="BH855" s="124">
        <v>0</v>
      </c>
      <c r="BI855" s="124"/>
      <c r="BJ855" s="124"/>
      <c r="BK855" s="124"/>
      <c r="BL855" s="124"/>
      <c r="BM855" s="124"/>
      <c r="BN855" s="124"/>
      <c r="BO855" s="124"/>
      <c r="BP855" s="124"/>
      <c r="BQ855" s="124"/>
      <c r="BR855" s="124"/>
      <c r="BS855" s="124"/>
      <c r="BT855" s="124"/>
      <c r="BU855" s="124"/>
      <c r="BV855" s="124"/>
      <c r="BW855" s="124"/>
      <c r="BX855" s="124"/>
      <c r="BY855" s="124"/>
      <c r="BZ855" s="124"/>
      <c r="CA855" s="124"/>
      <c r="CB855" s="124">
        <v>0</v>
      </c>
      <c r="CC855" s="124"/>
      <c r="CD855" s="124"/>
      <c r="CE855" s="124"/>
      <c r="CF855" s="124"/>
      <c r="CG855" s="124"/>
      <c r="CH855" s="124"/>
      <c r="CI855" s="124"/>
      <c r="CJ855" s="124"/>
      <c r="CK855" s="124"/>
      <c r="CL855" s="124"/>
      <c r="CM855" s="124"/>
      <c r="CN855" s="124"/>
      <c r="CO855" s="124"/>
      <c r="CP855" s="125"/>
    </row>
    <row r="856" spans="1:94" ht="15.75" customHeight="1">
      <c r="A856" s="116"/>
      <c r="B856" s="116"/>
      <c r="C856" s="117" t="s">
        <v>1308</v>
      </c>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7"/>
      <c r="AL856" s="117"/>
      <c r="AM856" s="117"/>
      <c r="AN856" s="117"/>
      <c r="AO856" s="117"/>
      <c r="AP856" s="117"/>
      <c r="AQ856" s="117"/>
      <c r="AR856" s="117"/>
      <c r="AS856" s="117"/>
      <c r="AT856" s="117"/>
      <c r="AU856" s="117"/>
      <c r="AV856" s="117"/>
      <c r="AW856" s="117"/>
      <c r="AX856" s="117"/>
      <c r="AY856" s="117"/>
      <c r="AZ856" s="117"/>
      <c r="BA856" s="117"/>
      <c r="BB856" s="117"/>
      <c r="BC856" s="117"/>
      <c r="BD856" s="117"/>
      <c r="BE856" s="117"/>
      <c r="BF856" s="117"/>
      <c r="BG856" s="117"/>
      <c r="BH856" s="118">
        <v>0</v>
      </c>
      <c r="BI856" s="118"/>
      <c r="BJ856" s="118"/>
      <c r="BK856" s="118"/>
      <c r="BL856" s="118"/>
      <c r="BM856" s="118"/>
      <c r="BN856" s="118"/>
      <c r="BO856" s="118"/>
      <c r="BP856" s="118"/>
      <c r="BQ856" s="118"/>
      <c r="BR856" s="118"/>
      <c r="BS856" s="118"/>
      <c r="BT856" s="118"/>
      <c r="BU856" s="118"/>
      <c r="BV856" s="118"/>
      <c r="BW856" s="118"/>
      <c r="BX856" s="118"/>
      <c r="BY856" s="118"/>
      <c r="BZ856" s="118"/>
      <c r="CA856" s="118"/>
      <c r="CB856" s="119">
        <v>0</v>
      </c>
      <c r="CC856" s="119"/>
      <c r="CD856" s="119"/>
      <c r="CE856" s="119"/>
      <c r="CF856" s="119"/>
      <c r="CG856" s="119"/>
      <c r="CH856" s="119"/>
      <c r="CI856" s="119"/>
      <c r="CJ856" s="119"/>
      <c r="CK856" s="119"/>
      <c r="CL856" s="119"/>
      <c r="CM856" s="119"/>
      <c r="CN856" s="119"/>
      <c r="CO856" s="119"/>
      <c r="CP856" s="119"/>
    </row>
    <row r="857" spans="1:94" ht="15.75" customHeight="1">
      <c r="A857" s="112" t="s">
        <v>875</v>
      </c>
      <c r="B857" s="112"/>
      <c r="C857" s="113" t="s">
        <v>1309</v>
      </c>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3"/>
      <c r="AL857" s="113"/>
      <c r="AM857" s="113"/>
      <c r="AN857" s="113"/>
      <c r="AO857" s="113"/>
      <c r="AP857" s="113"/>
      <c r="AQ857" s="113"/>
      <c r="AR857" s="113"/>
      <c r="AS857" s="113"/>
      <c r="AT857" s="113"/>
      <c r="AU857" s="113"/>
      <c r="AV857" s="113"/>
      <c r="AW857" s="113"/>
      <c r="AX857" s="113"/>
      <c r="AY857" s="113"/>
      <c r="AZ857" s="113"/>
      <c r="BA857" s="113"/>
      <c r="BB857" s="113"/>
      <c r="BC857" s="113"/>
      <c r="BD857" s="113"/>
      <c r="BE857" s="113"/>
      <c r="BF857" s="113"/>
      <c r="BG857" s="113"/>
      <c r="BH857" s="114">
        <v>2688437263</v>
      </c>
      <c r="BI857" s="114"/>
      <c r="BJ857" s="114"/>
      <c r="BK857" s="114"/>
      <c r="BL857" s="114"/>
      <c r="BM857" s="114"/>
      <c r="BN857" s="114"/>
      <c r="BO857" s="114"/>
      <c r="BP857" s="114"/>
      <c r="BQ857" s="114"/>
      <c r="BR857" s="114"/>
      <c r="BS857" s="114"/>
      <c r="BT857" s="114"/>
      <c r="BU857" s="114"/>
      <c r="BV857" s="114"/>
      <c r="BW857" s="114"/>
      <c r="BX857" s="114"/>
      <c r="BY857" s="114"/>
      <c r="BZ857" s="114"/>
      <c r="CA857" s="114"/>
      <c r="CB857" s="115">
        <v>11960016000</v>
      </c>
      <c r="CC857" s="115"/>
      <c r="CD857" s="115"/>
      <c r="CE857" s="115"/>
      <c r="CF857" s="115"/>
      <c r="CG857" s="115"/>
      <c r="CH857" s="115"/>
      <c r="CI857" s="115"/>
      <c r="CJ857" s="115"/>
      <c r="CK857" s="115"/>
      <c r="CL857" s="115"/>
      <c r="CM857" s="115"/>
      <c r="CN857" s="115"/>
      <c r="CO857" s="115"/>
      <c r="CP857" s="115"/>
    </row>
    <row r="858" spans="1:94" ht="15.75" customHeight="1">
      <c r="A858" s="112" t="s">
        <v>876</v>
      </c>
      <c r="B858" s="112"/>
      <c r="C858" s="113" t="s">
        <v>1310</v>
      </c>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3"/>
      <c r="AL858" s="113"/>
      <c r="AM858" s="113"/>
      <c r="AN858" s="113"/>
      <c r="AO858" s="113"/>
      <c r="AP858" s="113"/>
      <c r="AQ858" s="113"/>
      <c r="AR858" s="113"/>
      <c r="AS858" s="113"/>
      <c r="AT858" s="113"/>
      <c r="AU858" s="113"/>
      <c r="AV858" s="113"/>
      <c r="AW858" s="113"/>
      <c r="AX858" s="113"/>
      <c r="AY858" s="113"/>
      <c r="AZ858" s="113"/>
      <c r="BA858" s="113"/>
      <c r="BB858" s="113"/>
      <c r="BC858" s="113"/>
      <c r="BD858" s="113"/>
      <c r="BE858" s="113"/>
      <c r="BF858" s="113"/>
      <c r="BG858" s="113"/>
      <c r="BH858" s="114">
        <v>0</v>
      </c>
      <c r="BI858" s="114"/>
      <c r="BJ858" s="114"/>
      <c r="BK858" s="114"/>
      <c r="BL858" s="114"/>
      <c r="BM858" s="114"/>
      <c r="BN858" s="114"/>
      <c r="BO858" s="114"/>
      <c r="BP858" s="114"/>
      <c r="BQ858" s="114"/>
      <c r="BR858" s="114"/>
      <c r="BS858" s="114"/>
      <c r="BT858" s="114"/>
      <c r="BU858" s="114"/>
      <c r="BV858" s="114"/>
      <c r="BW858" s="114"/>
      <c r="BX858" s="114"/>
      <c r="BY858" s="114"/>
      <c r="BZ858" s="114"/>
      <c r="CA858" s="114"/>
      <c r="CB858" s="115">
        <v>0</v>
      </c>
      <c r="CC858" s="115"/>
      <c r="CD858" s="115"/>
      <c r="CE858" s="115"/>
      <c r="CF858" s="115"/>
      <c r="CG858" s="115"/>
      <c r="CH858" s="115"/>
      <c r="CI858" s="115"/>
      <c r="CJ858" s="115"/>
      <c r="CK858" s="115"/>
      <c r="CL858" s="115"/>
      <c r="CM858" s="115"/>
      <c r="CN858" s="115"/>
      <c r="CO858" s="115"/>
      <c r="CP858" s="115"/>
    </row>
    <row r="859" spans="1:94" ht="15.75" customHeight="1">
      <c r="A859" s="112" t="s">
        <v>889</v>
      </c>
      <c r="B859" s="112"/>
      <c r="C859" s="113" t="s">
        <v>1311</v>
      </c>
      <c r="D859" s="113"/>
      <c r="E859" s="113"/>
      <c r="F859" s="113"/>
      <c r="G859" s="113"/>
      <c r="H859" s="113"/>
      <c r="I859" s="113"/>
      <c r="J859" s="113"/>
      <c r="K859" s="113"/>
      <c r="L859" s="113"/>
      <c r="M859" s="113"/>
      <c r="N859" s="113"/>
      <c r="O859" s="113"/>
      <c r="P859" s="113"/>
      <c r="Q859" s="113"/>
      <c r="R859" s="113"/>
      <c r="S859" s="113"/>
      <c r="T859" s="113"/>
      <c r="U859" s="113"/>
      <c r="V859" s="113"/>
      <c r="W859" s="113"/>
      <c r="X859" s="113"/>
      <c r="Y859" s="113"/>
      <c r="Z859" s="113"/>
      <c r="AA859" s="113"/>
      <c r="AB859" s="113"/>
      <c r="AC859" s="113"/>
      <c r="AD859" s="113"/>
      <c r="AE859" s="113"/>
      <c r="AF859" s="113"/>
      <c r="AG859" s="113"/>
      <c r="AH859" s="113"/>
      <c r="AI859" s="113"/>
      <c r="AJ859" s="113"/>
      <c r="AK859" s="113"/>
      <c r="AL859" s="113"/>
      <c r="AM859" s="113"/>
      <c r="AN859" s="113"/>
      <c r="AO859" s="113"/>
      <c r="AP859" s="113"/>
      <c r="AQ859" s="113"/>
      <c r="AR859" s="113"/>
      <c r="AS859" s="113"/>
      <c r="AT859" s="113"/>
      <c r="AU859" s="113"/>
      <c r="AV859" s="113"/>
      <c r="AW859" s="113"/>
      <c r="AX859" s="113"/>
      <c r="AY859" s="113"/>
      <c r="AZ859" s="113"/>
      <c r="BA859" s="113"/>
      <c r="BB859" s="113"/>
      <c r="BC859" s="113"/>
      <c r="BD859" s="113"/>
      <c r="BE859" s="113"/>
      <c r="BF859" s="113"/>
      <c r="BG859" s="113"/>
      <c r="BH859" s="114">
        <v>0</v>
      </c>
      <c r="BI859" s="114"/>
      <c r="BJ859" s="114"/>
      <c r="BK859" s="114"/>
      <c r="BL859" s="114"/>
      <c r="BM859" s="114"/>
      <c r="BN859" s="114"/>
      <c r="BO859" s="114"/>
      <c r="BP859" s="114"/>
      <c r="BQ859" s="114"/>
      <c r="BR859" s="114"/>
      <c r="BS859" s="114"/>
      <c r="BT859" s="114"/>
      <c r="BU859" s="114"/>
      <c r="BV859" s="114"/>
      <c r="BW859" s="114"/>
      <c r="BX859" s="114"/>
      <c r="BY859" s="114"/>
      <c r="BZ859" s="114"/>
      <c r="CA859" s="114"/>
      <c r="CB859" s="115">
        <v>0</v>
      </c>
      <c r="CC859" s="115"/>
      <c r="CD859" s="115"/>
      <c r="CE859" s="115"/>
      <c r="CF859" s="115"/>
      <c r="CG859" s="115"/>
      <c r="CH859" s="115"/>
      <c r="CI859" s="115"/>
      <c r="CJ859" s="115"/>
      <c r="CK859" s="115"/>
      <c r="CL859" s="115"/>
      <c r="CM859" s="115"/>
      <c r="CN859" s="115"/>
      <c r="CO859" s="115"/>
      <c r="CP859" s="115"/>
    </row>
    <row r="860" spans="1:94" ht="15.75" customHeight="1">
      <c r="A860" s="86"/>
      <c r="B860" s="117" t="s">
        <v>844</v>
      </c>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c r="AA860" s="117"/>
      <c r="AB860" s="117"/>
      <c r="AC860" s="117"/>
      <c r="AD860" s="117"/>
      <c r="AE860" s="117"/>
      <c r="AF860" s="117"/>
      <c r="AG860" s="117"/>
      <c r="AH860" s="117"/>
      <c r="AI860" s="117"/>
      <c r="AJ860" s="117"/>
      <c r="AK860" s="117"/>
      <c r="AL860" s="117"/>
      <c r="AM860" s="117"/>
      <c r="AN860" s="117"/>
      <c r="AO860" s="117"/>
      <c r="AP860" s="117"/>
      <c r="AQ860" s="117"/>
      <c r="AR860" s="117"/>
      <c r="AS860" s="117"/>
      <c r="AT860" s="117"/>
      <c r="AU860" s="117"/>
      <c r="AV860" s="117"/>
      <c r="AW860" s="117"/>
      <c r="AX860" s="117"/>
      <c r="AY860" s="117"/>
      <c r="AZ860" s="117"/>
      <c r="BA860" s="117"/>
      <c r="BB860" s="117"/>
      <c r="BC860" s="117"/>
      <c r="BD860" s="117"/>
      <c r="BE860" s="117"/>
      <c r="BF860" s="120"/>
      <c r="BG860" s="121">
        <f>SUM(BG855:BZ859)</f>
        <v>2688437263</v>
      </c>
      <c r="BH860" s="121"/>
      <c r="BI860" s="121"/>
      <c r="BJ860" s="121"/>
      <c r="BK860" s="121"/>
      <c r="BL860" s="121"/>
      <c r="BM860" s="121"/>
      <c r="BN860" s="121"/>
      <c r="BO860" s="121"/>
      <c r="BP860" s="121"/>
      <c r="BQ860" s="121"/>
      <c r="BR860" s="121"/>
      <c r="BS860" s="121"/>
      <c r="BT860" s="121"/>
      <c r="BU860" s="121"/>
      <c r="BV860" s="121"/>
      <c r="BW860" s="121"/>
      <c r="BX860" s="121"/>
      <c r="BY860" s="121"/>
      <c r="BZ860" s="121"/>
      <c r="CA860" s="121">
        <f>SUM(CA856:CO859)</f>
        <v>11960016000</v>
      </c>
      <c r="CB860" s="121"/>
      <c r="CC860" s="121"/>
      <c r="CD860" s="121"/>
      <c r="CE860" s="121"/>
      <c r="CF860" s="121"/>
      <c r="CG860" s="121"/>
      <c r="CH860" s="121"/>
      <c r="CI860" s="121"/>
      <c r="CJ860" s="121"/>
      <c r="CK860" s="121"/>
      <c r="CL860" s="121"/>
      <c r="CM860" s="121"/>
      <c r="CN860" s="121"/>
      <c r="CO860" s="122"/>
      <c r="CP860" s="7"/>
    </row>
    <row r="861" spans="1:94" ht="15.75" customHeight="1">
      <c r="A861" s="112"/>
      <c r="B861" s="112"/>
      <c r="C861" s="113"/>
      <c r="D861" s="113"/>
      <c r="E861" s="113"/>
      <c r="F861" s="113"/>
      <c r="G861" s="113"/>
      <c r="H861" s="113"/>
      <c r="I861" s="113"/>
      <c r="J861" s="113"/>
      <c r="K861" s="113"/>
      <c r="L861" s="113"/>
      <c r="M861" s="113"/>
      <c r="N861" s="113"/>
      <c r="O861" s="113"/>
      <c r="P861" s="113"/>
      <c r="Q861" s="113"/>
      <c r="R861" s="113"/>
      <c r="S861" s="113"/>
      <c r="T861" s="113"/>
      <c r="U861" s="113"/>
      <c r="V861" s="113"/>
      <c r="W861" s="113"/>
      <c r="X861" s="113"/>
      <c r="Y861" s="113"/>
      <c r="Z861" s="113"/>
      <c r="AA861" s="113"/>
      <c r="AB861" s="113"/>
      <c r="AC861" s="113"/>
      <c r="AD861" s="113"/>
      <c r="AE861" s="113"/>
      <c r="AF861" s="113"/>
      <c r="AG861" s="113"/>
      <c r="AH861" s="113"/>
      <c r="AI861" s="113"/>
      <c r="AJ861" s="113"/>
      <c r="AK861" s="113"/>
      <c r="AL861" s="113"/>
      <c r="AM861" s="113"/>
      <c r="AN861" s="113"/>
      <c r="AO861" s="113"/>
      <c r="AP861" s="113"/>
      <c r="AQ861" s="113"/>
      <c r="AR861" s="113"/>
      <c r="AS861" s="113"/>
      <c r="AT861" s="113"/>
      <c r="AU861" s="113"/>
      <c r="AV861" s="113"/>
      <c r="AW861" s="113"/>
      <c r="AX861" s="113"/>
      <c r="AY861" s="113"/>
      <c r="AZ861" s="113"/>
      <c r="BA861" s="113"/>
      <c r="BB861" s="113"/>
      <c r="BC861" s="113"/>
      <c r="BD861" s="113"/>
      <c r="BE861" s="113"/>
      <c r="BF861" s="113"/>
      <c r="BG861" s="113"/>
      <c r="BH861" s="114">
        <v>0</v>
      </c>
      <c r="BI861" s="114"/>
      <c r="BJ861" s="114"/>
      <c r="BK861" s="114"/>
      <c r="BL861" s="114"/>
      <c r="BM861" s="114"/>
      <c r="BN861" s="114"/>
      <c r="BO861" s="114"/>
      <c r="BP861" s="114"/>
      <c r="BQ861" s="114"/>
      <c r="BR861" s="114"/>
      <c r="BS861" s="114"/>
      <c r="BT861" s="114"/>
      <c r="BU861" s="114"/>
      <c r="BV861" s="114"/>
      <c r="BW861" s="114"/>
      <c r="BX861" s="114"/>
      <c r="BY861" s="114"/>
      <c r="BZ861" s="114"/>
      <c r="CA861" s="114"/>
      <c r="CB861" s="115">
        <v>0</v>
      </c>
      <c r="CC861" s="115"/>
      <c r="CD861" s="115"/>
      <c r="CE861" s="115"/>
      <c r="CF861" s="115"/>
      <c r="CG861" s="115"/>
      <c r="CH861" s="115"/>
      <c r="CI861" s="115"/>
      <c r="CJ861" s="115"/>
      <c r="CK861" s="115"/>
      <c r="CL861" s="115"/>
      <c r="CM861" s="115"/>
      <c r="CN861" s="115"/>
      <c r="CO861" s="115"/>
      <c r="CP861" s="115"/>
    </row>
    <row r="862" spans="1:94" ht="15.75" customHeight="1">
      <c r="A862" s="116"/>
      <c r="B862" s="116"/>
      <c r="C862" s="117" t="s">
        <v>1312</v>
      </c>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7"/>
      <c r="AL862" s="117"/>
      <c r="AM862" s="117"/>
      <c r="AN862" s="117"/>
      <c r="AO862" s="117"/>
      <c r="AP862" s="117"/>
      <c r="AQ862" s="117"/>
      <c r="AR862" s="117"/>
      <c r="AS862" s="117"/>
      <c r="AT862" s="117"/>
      <c r="AU862" s="117"/>
      <c r="AV862" s="117"/>
      <c r="AW862" s="117"/>
      <c r="AX862" s="117"/>
      <c r="AY862" s="117"/>
      <c r="AZ862" s="117"/>
      <c r="BA862" s="117"/>
      <c r="BB862" s="117"/>
      <c r="BC862" s="117"/>
      <c r="BD862" s="117"/>
      <c r="BE862" s="117"/>
      <c r="BF862" s="117"/>
      <c r="BG862" s="117"/>
      <c r="BH862" s="118">
        <v>0</v>
      </c>
      <c r="BI862" s="118"/>
      <c r="BJ862" s="118"/>
      <c r="BK862" s="118"/>
      <c r="BL862" s="118"/>
      <c r="BM862" s="118"/>
      <c r="BN862" s="118"/>
      <c r="BO862" s="118"/>
      <c r="BP862" s="118"/>
      <c r="BQ862" s="118"/>
      <c r="BR862" s="118"/>
      <c r="BS862" s="118"/>
      <c r="BT862" s="118"/>
      <c r="BU862" s="118"/>
      <c r="BV862" s="118"/>
      <c r="BW862" s="118"/>
      <c r="BX862" s="118"/>
      <c r="BY862" s="118"/>
      <c r="BZ862" s="118"/>
      <c r="CA862" s="118"/>
      <c r="CB862" s="119">
        <v>0</v>
      </c>
      <c r="CC862" s="119"/>
      <c r="CD862" s="119"/>
      <c r="CE862" s="119"/>
      <c r="CF862" s="119"/>
      <c r="CG862" s="119"/>
      <c r="CH862" s="119"/>
      <c r="CI862" s="119"/>
      <c r="CJ862" s="119"/>
      <c r="CK862" s="119"/>
      <c r="CL862" s="119"/>
      <c r="CM862" s="119"/>
      <c r="CN862" s="119"/>
      <c r="CO862" s="119"/>
      <c r="CP862" s="119"/>
    </row>
    <row r="863" spans="1:94" ht="15.75" customHeight="1">
      <c r="A863" s="112" t="s">
        <v>875</v>
      </c>
      <c r="B863" s="112"/>
      <c r="C863" s="113" t="s">
        <v>1313</v>
      </c>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3"/>
      <c r="AL863" s="113"/>
      <c r="AM863" s="113"/>
      <c r="AN863" s="113"/>
      <c r="AO863" s="113"/>
      <c r="AP863" s="113"/>
      <c r="AQ863" s="113"/>
      <c r="AR863" s="113"/>
      <c r="AS863" s="113"/>
      <c r="AT863" s="113"/>
      <c r="AU863" s="113"/>
      <c r="AV863" s="113"/>
      <c r="AW863" s="113"/>
      <c r="AX863" s="113"/>
      <c r="AY863" s="113"/>
      <c r="AZ863" s="113"/>
      <c r="BA863" s="113"/>
      <c r="BB863" s="113"/>
      <c r="BC863" s="113"/>
      <c r="BD863" s="113"/>
      <c r="BE863" s="113"/>
      <c r="BF863" s="113"/>
      <c r="BG863" s="113"/>
      <c r="BH863" s="114">
        <v>0</v>
      </c>
      <c r="BI863" s="114"/>
      <c r="BJ863" s="114"/>
      <c r="BK863" s="114"/>
      <c r="BL863" s="114"/>
      <c r="BM863" s="114"/>
      <c r="BN863" s="114"/>
      <c r="BO863" s="114"/>
      <c r="BP863" s="114"/>
      <c r="BQ863" s="114"/>
      <c r="BR863" s="114"/>
      <c r="BS863" s="114"/>
      <c r="BT863" s="114"/>
      <c r="BU863" s="114"/>
      <c r="BV863" s="114"/>
      <c r="BW863" s="114"/>
      <c r="BX863" s="114"/>
      <c r="BY863" s="114"/>
      <c r="BZ863" s="114"/>
      <c r="CA863" s="114"/>
      <c r="CB863" s="115">
        <v>0</v>
      </c>
      <c r="CC863" s="115"/>
      <c r="CD863" s="115"/>
      <c r="CE863" s="115"/>
      <c r="CF863" s="115"/>
      <c r="CG863" s="115"/>
      <c r="CH863" s="115"/>
      <c r="CI863" s="115"/>
      <c r="CJ863" s="115"/>
      <c r="CK863" s="115"/>
      <c r="CL863" s="115"/>
      <c r="CM863" s="115"/>
      <c r="CN863" s="115"/>
      <c r="CO863" s="115"/>
      <c r="CP863" s="115"/>
    </row>
    <row r="864" spans="1:94" ht="18.75" customHeight="1">
      <c r="A864" s="112" t="s">
        <v>876</v>
      </c>
      <c r="B864" s="112"/>
      <c r="C864" s="113" t="s">
        <v>1314</v>
      </c>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3"/>
      <c r="AL864" s="113"/>
      <c r="AM864" s="113"/>
      <c r="AN864" s="113"/>
      <c r="AO864" s="113"/>
      <c r="AP864" s="113"/>
      <c r="AQ864" s="113"/>
      <c r="AR864" s="113"/>
      <c r="AS864" s="113"/>
      <c r="AT864" s="113"/>
      <c r="AU864" s="113"/>
      <c r="AV864" s="113"/>
      <c r="AW864" s="113"/>
      <c r="AX864" s="113"/>
      <c r="AY864" s="113"/>
      <c r="AZ864" s="113"/>
      <c r="BA864" s="113"/>
      <c r="BB864" s="113"/>
      <c r="BC864" s="113"/>
      <c r="BD864" s="113"/>
      <c r="BE864" s="113"/>
      <c r="BF864" s="113"/>
      <c r="BG864" s="113"/>
      <c r="BH864" s="114">
        <v>0</v>
      </c>
      <c r="BI864" s="114"/>
      <c r="BJ864" s="114"/>
      <c r="BK864" s="114"/>
      <c r="BL864" s="114"/>
      <c r="BM864" s="114"/>
      <c r="BN864" s="114"/>
      <c r="BO864" s="114"/>
      <c r="BP864" s="114"/>
      <c r="BQ864" s="114"/>
      <c r="BR864" s="114"/>
      <c r="BS864" s="114"/>
      <c r="BT864" s="114"/>
      <c r="BU864" s="114"/>
      <c r="BV864" s="114"/>
      <c r="BW864" s="114"/>
      <c r="BX864" s="114"/>
      <c r="BY864" s="114"/>
      <c r="BZ864" s="114"/>
      <c r="CA864" s="114"/>
      <c r="CB864" s="115">
        <v>0</v>
      </c>
      <c r="CC864" s="115"/>
      <c r="CD864" s="115"/>
      <c r="CE864" s="115"/>
      <c r="CF864" s="115"/>
      <c r="CG864" s="115"/>
      <c r="CH864" s="115"/>
      <c r="CI864" s="115"/>
      <c r="CJ864" s="115"/>
      <c r="CK864" s="115"/>
      <c r="CL864" s="115"/>
      <c r="CM864" s="115"/>
      <c r="CN864" s="115"/>
      <c r="CO864" s="115"/>
      <c r="CP864" s="115"/>
    </row>
    <row r="865" spans="1:94" ht="15.75" customHeight="1">
      <c r="A865" s="106"/>
      <c r="B865" s="106"/>
      <c r="C865" s="107" t="s">
        <v>844</v>
      </c>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7"/>
      <c r="AL865" s="107"/>
      <c r="AM865" s="107"/>
      <c r="AN865" s="107"/>
      <c r="AO865" s="107"/>
      <c r="AP865" s="107"/>
      <c r="AQ865" s="107"/>
      <c r="AR865" s="107"/>
      <c r="AS865" s="107"/>
      <c r="AT865" s="107"/>
      <c r="AU865" s="107"/>
      <c r="AV865" s="107"/>
      <c r="AW865" s="107"/>
      <c r="AX865" s="107"/>
      <c r="AY865" s="107"/>
      <c r="AZ865" s="107"/>
      <c r="BA865" s="107"/>
      <c r="BB865" s="107"/>
      <c r="BC865" s="107"/>
      <c r="BD865" s="107"/>
      <c r="BE865" s="107"/>
      <c r="BF865" s="107"/>
      <c r="BG865" s="107"/>
      <c r="BH865" s="108">
        <v>0</v>
      </c>
      <c r="BI865" s="108"/>
      <c r="BJ865" s="108"/>
      <c r="BK865" s="108"/>
      <c r="BL865" s="108"/>
      <c r="BM865" s="108"/>
      <c r="BN865" s="108"/>
      <c r="BO865" s="108"/>
      <c r="BP865" s="108"/>
      <c r="BQ865" s="108"/>
      <c r="BR865" s="108"/>
      <c r="BS865" s="108"/>
      <c r="BT865" s="108"/>
      <c r="BU865" s="108"/>
      <c r="BV865" s="108"/>
      <c r="BW865" s="108"/>
      <c r="BX865" s="108"/>
      <c r="BY865" s="108"/>
      <c r="BZ865" s="108"/>
      <c r="CA865" s="108"/>
      <c r="CB865" s="109">
        <v>0</v>
      </c>
      <c r="CC865" s="109"/>
      <c r="CD865" s="109"/>
      <c r="CE865" s="109"/>
      <c r="CF865" s="109"/>
      <c r="CG865" s="109"/>
      <c r="CH865" s="109"/>
      <c r="CI865" s="109"/>
      <c r="CJ865" s="109"/>
      <c r="CK865" s="109"/>
      <c r="CL865" s="109"/>
      <c r="CM865" s="109"/>
      <c r="CN865" s="109"/>
      <c r="CO865" s="109"/>
      <c r="CP865" s="109"/>
    </row>
    <row r="866" ht="15.75" customHeight="1">
      <c r="A866" s="19"/>
    </row>
    <row r="867" ht="84" customHeight="1">
      <c r="A867" s="57"/>
    </row>
    <row r="868" ht="15.75" customHeight="1">
      <c r="A868" s="87"/>
    </row>
    <row r="869" ht="15.75" customHeight="1">
      <c r="A869" s="19"/>
    </row>
    <row r="870" ht="15.75" customHeight="1">
      <c r="A870" s="19"/>
    </row>
    <row r="871" ht="15.75" customHeight="1">
      <c r="A871" s="19"/>
    </row>
    <row r="872" ht="15.75" customHeight="1">
      <c r="A872" s="55"/>
    </row>
    <row r="873" ht="15.75" customHeight="1">
      <c r="A873" s="19"/>
    </row>
    <row r="874" ht="15.75" customHeight="1">
      <c r="A874" s="19"/>
    </row>
    <row r="875" ht="15.75" customHeight="1">
      <c r="A875" s="19"/>
    </row>
    <row r="876" ht="15.75" customHeight="1">
      <c r="A876" s="19"/>
    </row>
    <row r="877" spans="1:94" ht="15.75" customHeight="1">
      <c r="A877" s="101" t="s">
        <v>863</v>
      </c>
      <c r="B877" s="101"/>
      <c r="C877" s="101"/>
      <c r="D877" s="101"/>
      <c r="E877" s="101"/>
      <c r="F877" s="110" t="s">
        <v>1315</v>
      </c>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1" t="s">
        <v>1316</v>
      </c>
      <c r="BA877" s="111"/>
      <c r="BB877" s="111"/>
      <c r="BC877" s="111"/>
      <c r="BD877" s="111"/>
      <c r="BE877" s="111"/>
      <c r="BF877" s="111"/>
      <c r="BG877" s="111"/>
      <c r="BH877" s="111"/>
      <c r="BI877" s="111"/>
      <c r="BJ877" s="111"/>
      <c r="BK877" s="111"/>
      <c r="BL877" s="111"/>
      <c r="BM877" s="111"/>
      <c r="BN877" s="111"/>
      <c r="BO877" s="111"/>
      <c r="BP877" s="111"/>
      <c r="BQ877" s="111"/>
      <c r="BR877" s="111"/>
      <c r="BS877" s="111"/>
      <c r="BT877" s="111"/>
      <c r="BU877" s="111"/>
      <c r="BV877" s="111"/>
      <c r="BW877" s="111"/>
      <c r="BX877" s="111"/>
      <c r="BY877" s="111"/>
      <c r="BZ877" s="111"/>
      <c r="CA877" s="111"/>
      <c r="CB877" s="111"/>
      <c r="CC877" s="111"/>
      <c r="CD877" s="111"/>
      <c r="CE877" s="111"/>
      <c r="CF877" s="111"/>
      <c r="CG877" s="111"/>
      <c r="CH877" s="111"/>
      <c r="CI877" s="111"/>
      <c r="CJ877" s="111"/>
      <c r="CK877" s="111"/>
      <c r="CL877" s="111"/>
      <c r="CM877" s="111"/>
      <c r="CN877" s="111"/>
      <c r="CO877" s="111"/>
      <c r="CP877" s="111"/>
    </row>
    <row r="878" ht="15.75" customHeight="1">
      <c r="A878" s="19"/>
    </row>
    <row r="879" ht="26.25" customHeight="1">
      <c r="A879" s="69"/>
    </row>
    <row r="880" spans="1:94" ht="15.75" customHeight="1">
      <c r="A880" s="101" t="s">
        <v>863</v>
      </c>
      <c r="B880" s="101"/>
      <c r="C880" s="101"/>
      <c r="D880" s="101"/>
      <c r="E880" s="101"/>
      <c r="F880" s="101"/>
      <c r="G880" s="102" t="s">
        <v>1317</v>
      </c>
      <c r="H880" s="102"/>
      <c r="I880" s="102"/>
      <c r="J880" s="102"/>
      <c r="K880" s="102"/>
      <c r="L880" s="102"/>
      <c r="M880" s="102"/>
      <c r="N880" s="102"/>
      <c r="O880" s="102"/>
      <c r="P880" s="102"/>
      <c r="Q880" s="102"/>
      <c r="R880" s="102"/>
      <c r="S880" s="102"/>
      <c r="T880" s="102"/>
      <c r="U880" s="102"/>
      <c r="V880" s="102"/>
      <c r="W880" s="102"/>
      <c r="X880" s="102"/>
      <c r="Y880" s="102"/>
      <c r="Z880" s="102"/>
      <c r="AA880" s="102"/>
      <c r="AB880" s="102"/>
      <c r="AC880" s="102"/>
      <c r="AD880" s="102"/>
      <c r="AE880" s="102"/>
      <c r="AF880" s="102"/>
      <c r="AG880" s="102"/>
      <c r="AH880" s="102"/>
      <c r="AI880" s="102"/>
      <c r="AJ880" s="102"/>
      <c r="AK880" s="102"/>
      <c r="AL880" s="102"/>
      <c r="AM880" s="102"/>
      <c r="AN880" s="102"/>
      <c r="AO880" s="102"/>
      <c r="AP880" s="102"/>
      <c r="AQ880" s="102"/>
      <c r="AR880" s="102"/>
      <c r="AS880" s="102"/>
      <c r="AT880" s="102"/>
      <c r="AU880" s="102"/>
      <c r="AV880" s="102"/>
      <c r="AW880" s="102"/>
      <c r="AX880" s="102"/>
      <c r="AY880" s="102"/>
      <c r="AZ880" s="102"/>
      <c r="BA880" s="102"/>
      <c r="BB880" s="103" t="s">
        <v>1318</v>
      </c>
      <c r="BC880" s="103"/>
      <c r="BD880" s="103"/>
      <c r="BE880" s="103"/>
      <c r="BF880" s="103"/>
      <c r="BG880" s="103"/>
      <c r="BH880" s="103"/>
      <c r="BI880" s="103"/>
      <c r="BJ880" s="103"/>
      <c r="BK880" s="103"/>
      <c r="BL880" s="103"/>
      <c r="BM880" s="103"/>
      <c r="BN880" s="103"/>
      <c r="BO880" s="103"/>
      <c r="BP880" s="103"/>
      <c r="BQ880" s="103"/>
      <c r="BR880" s="103"/>
      <c r="BS880" s="103"/>
      <c r="BT880" s="103"/>
      <c r="BU880" s="103"/>
      <c r="BV880" s="103"/>
      <c r="BW880" s="103"/>
      <c r="BX880" s="103"/>
      <c r="BY880" s="103"/>
      <c r="BZ880" s="103"/>
      <c r="CA880" s="103"/>
      <c r="CB880" s="103"/>
      <c r="CC880" s="103"/>
      <c r="CD880" s="103"/>
      <c r="CE880" s="103"/>
      <c r="CF880" s="103"/>
      <c r="CG880" s="103"/>
      <c r="CH880" s="103"/>
      <c r="CI880" s="103"/>
      <c r="CJ880" s="103"/>
      <c r="CK880" s="103"/>
      <c r="CL880" s="103"/>
      <c r="CM880" s="103"/>
      <c r="CN880" s="103"/>
      <c r="CO880" s="103"/>
      <c r="CP880" s="103"/>
    </row>
    <row r="881" spans="1:94" ht="15.75" customHeight="1">
      <c r="A881" s="101"/>
      <c r="B881" s="101"/>
      <c r="C881" s="101"/>
      <c r="D881" s="101"/>
      <c r="E881" s="101"/>
      <c r="F881" s="101"/>
      <c r="G881" s="102"/>
      <c r="H881" s="102"/>
      <c r="I881" s="102"/>
      <c r="J881" s="102"/>
      <c r="K881" s="102"/>
      <c r="L881" s="102"/>
      <c r="M881" s="102"/>
      <c r="N881" s="102"/>
      <c r="O881" s="102"/>
      <c r="P881" s="102"/>
      <c r="Q881" s="102"/>
      <c r="R881" s="102"/>
      <c r="S881" s="102"/>
      <c r="T881" s="102"/>
      <c r="U881" s="102"/>
      <c r="V881" s="102"/>
      <c r="W881" s="102"/>
      <c r="X881" s="102"/>
      <c r="Y881" s="102"/>
      <c r="Z881" s="102"/>
      <c r="AA881" s="102"/>
      <c r="AB881" s="102"/>
      <c r="AC881" s="102"/>
      <c r="AD881" s="102"/>
      <c r="AE881" s="102"/>
      <c r="AF881" s="102"/>
      <c r="AG881" s="102"/>
      <c r="AH881" s="102"/>
      <c r="AI881" s="102"/>
      <c r="AJ881" s="102"/>
      <c r="AK881" s="102"/>
      <c r="AL881" s="102"/>
      <c r="AM881" s="102"/>
      <c r="AN881" s="102"/>
      <c r="AO881" s="102"/>
      <c r="AP881" s="102"/>
      <c r="AQ881" s="102"/>
      <c r="AR881" s="102"/>
      <c r="AS881" s="102"/>
      <c r="AT881" s="102"/>
      <c r="AU881" s="102"/>
      <c r="AV881" s="102"/>
      <c r="AW881" s="102"/>
      <c r="AX881" s="102"/>
      <c r="AY881" s="102"/>
      <c r="AZ881" s="102"/>
      <c r="BA881" s="102"/>
      <c r="BB881" s="104" t="s">
        <v>854</v>
      </c>
      <c r="BC881" s="104"/>
      <c r="BD881" s="104"/>
      <c r="BE881" s="104"/>
      <c r="BF881" s="104"/>
      <c r="BG881" s="104"/>
      <c r="BH881" s="104"/>
      <c r="BI881" s="104"/>
      <c r="BJ881" s="104"/>
      <c r="BK881" s="104"/>
      <c r="BL881" s="104"/>
      <c r="BM881" s="104"/>
      <c r="BN881" s="104"/>
      <c r="BO881" s="104"/>
      <c r="BP881" s="104"/>
      <c r="BQ881" s="104"/>
      <c r="BR881" s="104"/>
      <c r="BS881" s="104"/>
      <c r="BT881" s="104"/>
      <c r="BU881" s="104"/>
      <c r="BV881" s="104"/>
      <c r="BW881" s="104"/>
      <c r="BX881" s="105" t="s">
        <v>855</v>
      </c>
      <c r="BY881" s="105"/>
      <c r="BZ881" s="105"/>
      <c r="CA881" s="105"/>
      <c r="CB881" s="105"/>
      <c r="CC881" s="105"/>
      <c r="CD881" s="105"/>
      <c r="CE881" s="105"/>
      <c r="CF881" s="105"/>
      <c r="CG881" s="105"/>
      <c r="CH881" s="105"/>
      <c r="CI881" s="105"/>
      <c r="CJ881" s="105"/>
      <c r="CK881" s="105"/>
      <c r="CL881" s="105"/>
      <c r="CM881" s="105"/>
      <c r="CN881" s="105"/>
      <c r="CO881" s="105"/>
      <c r="CP881" s="105"/>
    </row>
    <row r="882" spans="1:12" ht="15.75" customHeight="1">
      <c r="A882" s="19"/>
      <c r="B882" s="19"/>
      <c r="C882" s="19"/>
      <c r="D882" s="19"/>
      <c r="E882" s="19"/>
      <c r="F882" s="19"/>
      <c r="G882" s="19"/>
      <c r="H882" s="19"/>
      <c r="I882" s="19"/>
      <c r="J882" s="19"/>
      <c r="K882" s="19"/>
      <c r="L882" s="19"/>
    </row>
    <row r="883" ht="15.75" customHeight="1">
      <c r="A883" s="87"/>
    </row>
    <row r="884" ht="15.75" customHeight="1">
      <c r="A884" s="19"/>
    </row>
    <row r="885" ht="15.75" customHeight="1">
      <c r="A885" s="19"/>
    </row>
    <row r="886" spans="1:12" ht="15.75" customHeight="1">
      <c r="A886" s="19"/>
      <c r="B886" s="19"/>
      <c r="C886" s="19"/>
      <c r="D886" s="19"/>
      <c r="E886" s="19"/>
      <c r="F886" s="19"/>
      <c r="G886" s="19"/>
      <c r="H886" s="19"/>
      <c r="I886" s="19"/>
      <c r="J886" s="19"/>
      <c r="K886" s="19"/>
      <c r="L886" s="19"/>
    </row>
    <row r="887" ht="15.75" customHeight="1">
      <c r="A887" s="55"/>
    </row>
    <row r="888" spans="1:12" ht="15.75" customHeight="1">
      <c r="A888" s="19"/>
      <c r="B888" s="19"/>
      <c r="C888" s="19"/>
      <c r="D888" s="19"/>
      <c r="E888" s="19"/>
      <c r="F888" s="19"/>
      <c r="G888" s="19"/>
      <c r="H888" s="19"/>
      <c r="I888" s="19"/>
      <c r="J888" s="19"/>
      <c r="K888" s="19"/>
      <c r="L888" s="19"/>
    </row>
    <row r="889" ht="15.75" customHeight="1">
      <c r="A889" s="55"/>
    </row>
    <row r="890" ht="15.75" customHeight="1">
      <c r="A890" s="81"/>
    </row>
    <row r="891" ht="15.75" customHeight="1">
      <c r="A891" s="81"/>
    </row>
    <row r="892" spans="1:12" ht="59.25" customHeight="1">
      <c r="A892" s="19"/>
      <c r="B892" s="19"/>
      <c r="C892" s="19"/>
      <c r="D892" s="19"/>
      <c r="E892" s="19"/>
      <c r="F892" s="19"/>
      <c r="G892" s="19"/>
      <c r="H892" s="19"/>
      <c r="I892" s="19"/>
      <c r="J892" s="19"/>
      <c r="K892" s="19"/>
      <c r="L892" s="19"/>
    </row>
    <row r="893" spans="1:8" ht="15.75" customHeight="1">
      <c r="A893" s="19"/>
      <c r="B893" s="19"/>
      <c r="C893" s="88"/>
      <c r="D893" s="28"/>
      <c r="E893" s="89"/>
      <c r="F893" s="28"/>
      <c r="G893" s="28"/>
      <c r="H893" s="19"/>
    </row>
    <row r="894" spans="1:8" ht="15.75" customHeight="1">
      <c r="A894" s="19"/>
      <c r="B894" s="19"/>
      <c r="C894" s="88"/>
      <c r="D894" s="28"/>
      <c r="E894" s="89"/>
      <c r="F894" s="28"/>
      <c r="G894" s="28"/>
      <c r="H894" s="19"/>
    </row>
    <row r="895" spans="1:12" ht="15.75" customHeight="1">
      <c r="A895" s="19"/>
      <c r="B895" s="19"/>
      <c r="C895" s="19"/>
      <c r="D895" s="19"/>
      <c r="E895" s="19"/>
      <c r="F895" s="19"/>
      <c r="G895" s="19"/>
      <c r="H895" s="19"/>
      <c r="I895" s="19"/>
      <c r="J895" s="19"/>
      <c r="K895" s="19"/>
      <c r="L895" s="19"/>
    </row>
    <row r="896" ht="15.75" customHeight="1">
      <c r="A896" s="87"/>
    </row>
    <row r="897" ht="59.25" customHeight="1">
      <c r="A897" s="81"/>
    </row>
    <row r="898" ht="7.5" customHeight="1">
      <c r="A898" s="19"/>
    </row>
    <row r="899" ht="30" customHeight="1">
      <c r="A899" s="19"/>
    </row>
    <row r="900" ht="15.75" customHeight="1">
      <c r="A900" s="19"/>
    </row>
    <row r="901" ht="27.75" customHeight="1">
      <c r="A901" s="87"/>
    </row>
    <row r="902" spans="1:12" ht="15.75" customHeight="1">
      <c r="A902" s="19"/>
      <c r="B902" s="19"/>
      <c r="C902" s="19"/>
      <c r="D902" s="19"/>
      <c r="E902" s="19"/>
      <c r="F902" s="19"/>
      <c r="G902" s="19"/>
      <c r="H902" s="19"/>
      <c r="I902" s="19"/>
      <c r="J902" s="19"/>
      <c r="K902" s="19"/>
      <c r="L902" s="19"/>
    </row>
    <row r="903" spans="1:12" ht="15.75" customHeight="1">
      <c r="A903" s="19"/>
      <c r="B903" s="19"/>
      <c r="C903" s="28"/>
      <c r="D903" s="28"/>
      <c r="E903" s="28"/>
      <c r="F903" s="28"/>
      <c r="G903" s="28"/>
      <c r="H903" s="28"/>
      <c r="I903" s="28"/>
      <c r="J903" s="28"/>
      <c r="K903" s="28"/>
      <c r="L903" s="19"/>
    </row>
    <row r="904" spans="1:12" ht="15.75" customHeight="1">
      <c r="A904" s="19"/>
      <c r="B904" s="19"/>
      <c r="C904" s="19"/>
      <c r="D904" s="19"/>
      <c r="E904" s="19"/>
      <c r="F904" s="19"/>
      <c r="G904" s="19"/>
      <c r="H904" s="19"/>
      <c r="I904" s="19"/>
      <c r="J904" s="19"/>
      <c r="K904" s="19"/>
      <c r="L904" s="19"/>
    </row>
    <row r="905" spans="1:10" ht="27" customHeight="1">
      <c r="A905" s="19"/>
      <c r="B905" s="19"/>
      <c r="C905" s="28"/>
      <c r="D905" s="28"/>
      <c r="E905" s="88"/>
      <c r="F905" s="28"/>
      <c r="G905" s="88"/>
      <c r="H905" s="28"/>
      <c r="I905" s="88"/>
      <c r="J905" s="19"/>
    </row>
    <row r="906" spans="1:12" ht="27.75" customHeight="1">
      <c r="A906" s="19"/>
      <c r="B906" s="19"/>
      <c r="C906" s="19"/>
      <c r="D906" s="19"/>
      <c r="E906" s="19"/>
      <c r="F906" s="19"/>
      <c r="G906" s="19"/>
      <c r="H906" s="19"/>
      <c r="I906" s="19"/>
      <c r="J906" s="19"/>
      <c r="K906" s="19"/>
      <c r="L906" s="19"/>
    </row>
    <row r="907" ht="60.75" customHeight="1">
      <c r="A907" s="19"/>
    </row>
    <row r="908" ht="28.5" customHeight="1">
      <c r="A908" s="19"/>
    </row>
    <row r="909" ht="15.75" customHeight="1">
      <c r="A909" s="52"/>
    </row>
    <row r="910" ht="15.75" customHeight="1">
      <c r="A910" s="52"/>
    </row>
    <row r="911" ht="15.75" customHeight="1">
      <c r="A911" s="52"/>
    </row>
    <row r="912" ht="15.75" customHeight="1">
      <c r="A912" s="87"/>
    </row>
    <row r="913" ht="15.75" customHeight="1">
      <c r="A913" s="19"/>
    </row>
    <row r="914" ht="15.75" customHeight="1">
      <c r="A914" s="90"/>
    </row>
    <row r="915" ht="15.75" customHeight="1">
      <c r="A915" s="19"/>
    </row>
    <row r="916" spans="1:12" ht="12.75">
      <c r="A916" s="19"/>
      <c r="B916" s="19"/>
      <c r="C916" s="19"/>
      <c r="D916" s="19"/>
      <c r="E916" s="19"/>
      <c r="F916" s="19"/>
      <c r="G916" s="19"/>
      <c r="H916" s="19"/>
      <c r="I916" s="19"/>
      <c r="J916" s="19"/>
      <c r="K916" s="19"/>
      <c r="L916" s="19"/>
    </row>
    <row r="917" spans="1:10" ht="12.75">
      <c r="A917" s="19"/>
      <c r="B917" s="19"/>
      <c r="C917" s="19"/>
      <c r="D917" s="19"/>
      <c r="E917" s="19"/>
      <c r="F917" s="19"/>
      <c r="G917" s="19"/>
      <c r="H917" s="19"/>
      <c r="I917" s="91"/>
      <c r="J917" s="19"/>
    </row>
    <row r="918" spans="1:5" ht="12.75">
      <c r="A918" s="19"/>
      <c r="B918" s="19"/>
      <c r="C918" s="27"/>
      <c r="D918" s="27"/>
      <c r="E918" s="27"/>
    </row>
    <row r="919" spans="1:5" ht="12.75">
      <c r="A919" s="19"/>
      <c r="B919" s="19"/>
      <c r="C919" s="89"/>
      <c r="D919" s="89"/>
      <c r="E919" s="89"/>
    </row>
  </sheetData>
  <sheetProtection/>
  <mergeCells count="2774">
    <mergeCell ref="A7:CP7"/>
    <mergeCell ref="A8:CP8"/>
    <mergeCell ref="A9:CP9"/>
    <mergeCell ref="A10:CX10"/>
    <mergeCell ref="A11:CV12"/>
    <mergeCell ref="A13:CV14"/>
    <mergeCell ref="A15:CV16"/>
    <mergeCell ref="A17:CX17"/>
    <mergeCell ref="A19:CP19"/>
    <mergeCell ref="A20:CP20"/>
    <mergeCell ref="A21:CP21"/>
    <mergeCell ref="A22:CP22"/>
    <mergeCell ref="A23:CP23"/>
    <mergeCell ref="A24:CP24"/>
    <mergeCell ref="A25:CP25"/>
    <mergeCell ref="A26:CP26"/>
    <mergeCell ref="A27:CP27"/>
    <mergeCell ref="A28:CP28"/>
    <mergeCell ref="A29:CP29"/>
    <mergeCell ref="A30:CP30"/>
    <mergeCell ref="A31:CP31"/>
    <mergeCell ref="A32:CP32"/>
    <mergeCell ref="A33:CP33"/>
    <mergeCell ref="A34:CP34"/>
    <mergeCell ref="A35:CP35"/>
    <mergeCell ref="A36:CP36"/>
    <mergeCell ref="A37:CP37"/>
    <mergeCell ref="A38:CP38"/>
    <mergeCell ref="A39:CP39"/>
    <mergeCell ref="A40:CP40"/>
    <mergeCell ref="A41:CP41"/>
    <mergeCell ref="A42:CP42"/>
    <mergeCell ref="A43:CP43"/>
    <mergeCell ref="A44:CP44"/>
    <mergeCell ref="A45:CP45"/>
    <mergeCell ref="A46:CP46"/>
    <mergeCell ref="A47:CP47"/>
    <mergeCell ref="A48:CP48"/>
    <mergeCell ref="A49:CP49"/>
    <mergeCell ref="A50:CP50"/>
    <mergeCell ref="A51:CP51"/>
    <mergeCell ref="A52:CP52"/>
    <mergeCell ref="A53:CP53"/>
    <mergeCell ref="A54:CP54"/>
    <mergeCell ref="A55:CP55"/>
    <mergeCell ref="A56:CP56"/>
    <mergeCell ref="A57:CP57"/>
    <mergeCell ref="A58:CP58"/>
    <mergeCell ref="A59:CP59"/>
    <mergeCell ref="A60:CP60"/>
    <mergeCell ref="A61:CP61"/>
    <mergeCell ref="A62:CP62"/>
    <mergeCell ref="A63:CP63"/>
    <mergeCell ref="A64:CP64"/>
    <mergeCell ref="A65:CP65"/>
    <mergeCell ref="A66:CP66"/>
    <mergeCell ref="A67:CP67"/>
    <mergeCell ref="A68:CP68"/>
    <mergeCell ref="A69:CP69"/>
    <mergeCell ref="A70:CP70"/>
    <mergeCell ref="A71:CP71"/>
    <mergeCell ref="A72:CP72"/>
    <mergeCell ref="A73:CP73"/>
    <mergeCell ref="A74:CP74"/>
    <mergeCell ref="A75:CP75"/>
    <mergeCell ref="A76:CP76"/>
    <mergeCell ref="A77:CP77"/>
    <mergeCell ref="A78:CP78"/>
    <mergeCell ref="A79:CP79"/>
    <mergeCell ref="A80:CP80"/>
    <mergeCell ref="A81:CP81"/>
    <mergeCell ref="A82:CP82"/>
    <mergeCell ref="A83:CP83"/>
    <mergeCell ref="A84:CP84"/>
    <mergeCell ref="A85:CP85"/>
    <mergeCell ref="A86:CP86"/>
    <mergeCell ref="A87:CP87"/>
    <mergeCell ref="A88:CP88"/>
    <mergeCell ref="A89:CP89"/>
    <mergeCell ref="A90:CP90"/>
    <mergeCell ref="A91:CP91"/>
    <mergeCell ref="A92:CP92"/>
    <mergeCell ref="A93:CP93"/>
    <mergeCell ref="A94:CP94"/>
    <mergeCell ref="A95:CP95"/>
    <mergeCell ref="A96:CP96"/>
    <mergeCell ref="A97:CP97"/>
    <mergeCell ref="A98:CP98"/>
    <mergeCell ref="A99:CP99"/>
    <mergeCell ref="A100:CP100"/>
    <mergeCell ref="A101:CP101"/>
    <mergeCell ref="A102:CP102"/>
    <mergeCell ref="A103:CP103"/>
    <mergeCell ref="A104:CP104"/>
    <mergeCell ref="A105:CP105"/>
    <mergeCell ref="A106:CP106"/>
    <mergeCell ref="A107:CP107"/>
    <mergeCell ref="A108:CP108"/>
    <mergeCell ref="A109:CP109"/>
    <mergeCell ref="A110:CP110"/>
    <mergeCell ref="A111:CP111"/>
    <mergeCell ref="A112:CP112"/>
    <mergeCell ref="A113:CP113"/>
    <mergeCell ref="A114:CP114"/>
    <mergeCell ref="A115:CP115"/>
    <mergeCell ref="A116:CP116"/>
    <mergeCell ref="A117:CP117"/>
    <mergeCell ref="A118:CP118"/>
    <mergeCell ref="A119:CP119"/>
    <mergeCell ref="A120:CP120"/>
    <mergeCell ref="A121:CP121"/>
    <mergeCell ref="A122:CP122"/>
    <mergeCell ref="A123:CP123"/>
    <mergeCell ref="A124:CP124"/>
    <mergeCell ref="A125:CP125"/>
    <mergeCell ref="A126:CP126"/>
    <mergeCell ref="A127:CP127"/>
    <mergeCell ref="A128:CP128"/>
    <mergeCell ref="A129:CP129"/>
    <mergeCell ref="A130:CP130"/>
    <mergeCell ref="A131:CP131"/>
    <mergeCell ref="A132:CP132"/>
    <mergeCell ref="A133:CP133"/>
    <mergeCell ref="A134:CP134"/>
    <mergeCell ref="A135:CP135"/>
    <mergeCell ref="A136:CP136"/>
    <mergeCell ref="A137:CP137"/>
    <mergeCell ref="A138:CP138"/>
    <mergeCell ref="A139:CP139"/>
    <mergeCell ref="A140:CP140"/>
    <mergeCell ref="A141:CP141"/>
    <mergeCell ref="A142:CP142"/>
    <mergeCell ref="A143:CP143"/>
    <mergeCell ref="A144:CP144"/>
    <mergeCell ref="A145:CP145"/>
    <mergeCell ref="A146:CP146"/>
    <mergeCell ref="A147:CP147"/>
    <mergeCell ref="A148:CP148"/>
    <mergeCell ref="A149:CP149"/>
    <mergeCell ref="A150:CP150"/>
    <mergeCell ref="A151:CP151"/>
    <mergeCell ref="A152:CP152"/>
    <mergeCell ref="A153:CP153"/>
    <mergeCell ref="A154:CP154"/>
    <mergeCell ref="A155:CP155"/>
    <mergeCell ref="A156:CP156"/>
    <mergeCell ref="A157:CP157"/>
    <mergeCell ref="A158:CP158"/>
    <mergeCell ref="A159:CP159"/>
    <mergeCell ref="A160:CP160"/>
    <mergeCell ref="A161:CP161"/>
    <mergeCell ref="A162:CP162"/>
    <mergeCell ref="A163:CP163"/>
    <mergeCell ref="A164:CP164"/>
    <mergeCell ref="A165:CP165"/>
    <mergeCell ref="A166:CP166"/>
    <mergeCell ref="A167:CP167"/>
    <mergeCell ref="A170:AS170"/>
    <mergeCell ref="AT170:BT170"/>
    <mergeCell ref="BU170:CN170"/>
    <mergeCell ref="A171:AS171"/>
    <mergeCell ref="AT171:BT171"/>
    <mergeCell ref="BU171:CN171"/>
    <mergeCell ref="A172:AS172"/>
    <mergeCell ref="AT172:BT172"/>
    <mergeCell ref="BU172:CN172"/>
    <mergeCell ref="A173:AS173"/>
    <mergeCell ref="AT173:BT173"/>
    <mergeCell ref="BU173:CN173"/>
    <mergeCell ref="A174:AS174"/>
    <mergeCell ref="AT174:BT174"/>
    <mergeCell ref="BU174:CN174"/>
    <mergeCell ref="A175:AS175"/>
    <mergeCell ref="AT175:BT175"/>
    <mergeCell ref="BU175:CN175"/>
    <mergeCell ref="A176:AS176"/>
    <mergeCell ref="AT176:BT176"/>
    <mergeCell ref="BU176:CN176"/>
    <mergeCell ref="A179:AN180"/>
    <mergeCell ref="AO179:BR180"/>
    <mergeCell ref="BS179:CK180"/>
    <mergeCell ref="A181:AN181"/>
    <mergeCell ref="AO181:BR181"/>
    <mergeCell ref="BS181:CK181"/>
    <mergeCell ref="A182:AN182"/>
    <mergeCell ref="AO182:BR182"/>
    <mergeCell ref="BS182:CK182"/>
    <mergeCell ref="A183:AN183"/>
    <mergeCell ref="AO183:BR183"/>
    <mergeCell ref="BS183:CK183"/>
    <mergeCell ref="A184:AN184"/>
    <mergeCell ref="AO184:BR184"/>
    <mergeCell ref="BS184:CK184"/>
    <mergeCell ref="A185:AN185"/>
    <mergeCell ref="AO185:BR185"/>
    <mergeCell ref="BS185:CK185"/>
    <mergeCell ref="A186:AN186"/>
    <mergeCell ref="AO186:BR186"/>
    <mergeCell ref="BS186:CK186"/>
    <mergeCell ref="A187:AN187"/>
    <mergeCell ref="AO187:BR187"/>
    <mergeCell ref="BS187:CK187"/>
    <mergeCell ref="A188:AN188"/>
    <mergeCell ref="AO188:BR188"/>
    <mergeCell ref="BS188:CK188"/>
    <mergeCell ref="A189:AN189"/>
    <mergeCell ref="AO189:BR189"/>
    <mergeCell ref="BS189:CK189"/>
    <mergeCell ref="A190:AN190"/>
    <mergeCell ref="AO190:BR190"/>
    <mergeCell ref="BS190:CK190"/>
    <mergeCell ref="A194:P195"/>
    <mergeCell ref="Q194:BC194"/>
    <mergeCell ref="BD194:CN194"/>
    <mergeCell ref="Q195:AH195"/>
    <mergeCell ref="AI195:BC195"/>
    <mergeCell ref="BD195:BX195"/>
    <mergeCell ref="BY195:CN195"/>
    <mergeCell ref="A196:P196"/>
    <mergeCell ref="Q196:AH196"/>
    <mergeCell ref="AI196:BC196"/>
    <mergeCell ref="BD196:BX196"/>
    <mergeCell ref="BY196:CN196"/>
    <mergeCell ref="A197:P197"/>
    <mergeCell ref="Q197:AH197"/>
    <mergeCell ref="AI197:BC197"/>
    <mergeCell ref="BD197:BX197"/>
    <mergeCell ref="BY197:CN197"/>
    <mergeCell ref="A200:O201"/>
    <mergeCell ref="P200:BB200"/>
    <mergeCell ref="BC200:CM200"/>
    <mergeCell ref="P201:AG201"/>
    <mergeCell ref="AH201:BB201"/>
    <mergeCell ref="BC201:BW201"/>
    <mergeCell ref="BX201:CM201"/>
    <mergeCell ref="A202:O202"/>
    <mergeCell ref="P202:AG202"/>
    <mergeCell ref="AH202:BB202"/>
    <mergeCell ref="BC202:BW202"/>
    <mergeCell ref="BX202:CM202"/>
    <mergeCell ref="A203:O203"/>
    <mergeCell ref="P203:AG203"/>
    <mergeCell ref="AH203:BB203"/>
    <mergeCell ref="BC203:BW203"/>
    <mergeCell ref="BX203:CM203"/>
    <mergeCell ref="A206:T206"/>
    <mergeCell ref="U206:BF206"/>
    <mergeCell ref="BG206:CN206"/>
    <mergeCell ref="A207:T207"/>
    <mergeCell ref="U207:BF207"/>
    <mergeCell ref="BG207:CN207"/>
    <mergeCell ref="A210:P211"/>
    <mergeCell ref="Q210:BC210"/>
    <mergeCell ref="BD210:CN210"/>
    <mergeCell ref="Q211:AH211"/>
    <mergeCell ref="AI211:BC211"/>
    <mergeCell ref="BD211:BX211"/>
    <mergeCell ref="BY211:CN211"/>
    <mergeCell ref="A212:P212"/>
    <mergeCell ref="Q212:AH212"/>
    <mergeCell ref="AI212:BC212"/>
    <mergeCell ref="BD212:BX212"/>
    <mergeCell ref="BY212:CN212"/>
    <mergeCell ref="A213:P213"/>
    <mergeCell ref="Q213:AH213"/>
    <mergeCell ref="AI213:BC213"/>
    <mergeCell ref="BD213:BX213"/>
    <mergeCell ref="BY213:CN213"/>
    <mergeCell ref="A217:C219"/>
    <mergeCell ref="D217:M219"/>
    <mergeCell ref="N217:CD217"/>
    <mergeCell ref="CE217:CZ217"/>
    <mergeCell ref="N218:Y219"/>
    <mergeCell ref="Z218:AK219"/>
    <mergeCell ref="AL218:BO218"/>
    <mergeCell ref="BP218:CD219"/>
    <mergeCell ref="CE218:CJ219"/>
    <mergeCell ref="CK218:CV219"/>
    <mergeCell ref="CW218:CY218"/>
    <mergeCell ref="CZ218:CZ219"/>
    <mergeCell ref="AL219:AZ219"/>
    <mergeCell ref="BA219:BO219"/>
    <mergeCell ref="CW219:CX219"/>
    <mergeCell ref="A220:C220"/>
    <mergeCell ref="D220:M220"/>
    <mergeCell ref="N220:Y220"/>
    <mergeCell ref="Z220:AK220"/>
    <mergeCell ref="AL220:AZ220"/>
    <mergeCell ref="BA220:BO220"/>
    <mergeCell ref="BP220:CD220"/>
    <mergeCell ref="CE220:CJ220"/>
    <mergeCell ref="CK220:CV220"/>
    <mergeCell ref="CW220:CX220"/>
    <mergeCell ref="A221:C221"/>
    <mergeCell ref="D221:M221"/>
    <mergeCell ref="N221:Y221"/>
    <mergeCell ref="Z221:AK221"/>
    <mergeCell ref="AL221:AZ221"/>
    <mergeCell ref="BA221:BO221"/>
    <mergeCell ref="BP221:CD221"/>
    <mergeCell ref="CE221:CJ221"/>
    <mergeCell ref="CK221:CV221"/>
    <mergeCell ref="CW221:CX221"/>
    <mergeCell ref="A222:C222"/>
    <mergeCell ref="D222:M222"/>
    <mergeCell ref="N222:Y222"/>
    <mergeCell ref="Z222:AK222"/>
    <mergeCell ref="AL222:AZ222"/>
    <mergeCell ref="BA222:BO222"/>
    <mergeCell ref="BP222:CD222"/>
    <mergeCell ref="CE222:CJ222"/>
    <mergeCell ref="CK222:CV222"/>
    <mergeCell ref="CW222:CX222"/>
    <mergeCell ref="A223:C223"/>
    <mergeCell ref="D223:M223"/>
    <mergeCell ref="N223:Y223"/>
    <mergeCell ref="Z223:AK223"/>
    <mergeCell ref="AL223:AZ223"/>
    <mergeCell ref="BA223:BO223"/>
    <mergeCell ref="BP223:CD223"/>
    <mergeCell ref="CE223:CJ223"/>
    <mergeCell ref="CK223:CV223"/>
    <mergeCell ref="CW223:CX223"/>
    <mergeCell ref="A224:C224"/>
    <mergeCell ref="D224:M224"/>
    <mergeCell ref="N224:Y224"/>
    <mergeCell ref="Z224:AK224"/>
    <mergeCell ref="AL224:AZ224"/>
    <mergeCell ref="BA224:BO224"/>
    <mergeCell ref="BP224:CD224"/>
    <mergeCell ref="CE224:CJ224"/>
    <mergeCell ref="CK224:CV224"/>
    <mergeCell ref="CW224:CX224"/>
    <mergeCell ref="A225:C225"/>
    <mergeCell ref="D225:M225"/>
    <mergeCell ref="N225:Y225"/>
    <mergeCell ref="Z225:AK225"/>
    <mergeCell ref="AL225:AZ225"/>
    <mergeCell ref="BA225:BO225"/>
    <mergeCell ref="BP225:CD225"/>
    <mergeCell ref="CE225:CJ225"/>
    <mergeCell ref="CK225:CV225"/>
    <mergeCell ref="CW225:CX225"/>
    <mergeCell ref="A226:C226"/>
    <mergeCell ref="D226:M226"/>
    <mergeCell ref="N226:Y226"/>
    <mergeCell ref="Z226:AK226"/>
    <mergeCell ref="AL226:AZ226"/>
    <mergeCell ref="BA226:BO226"/>
    <mergeCell ref="BP226:CD226"/>
    <mergeCell ref="CE226:CJ226"/>
    <mergeCell ref="CK226:CV226"/>
    <mergeCell ref="CW226:CX226"/>
    <mergeCell ref="A227:C227"/>
    <mergeCell ref="D227:M227"/>
    <mergeCell ref="N227:Y227"/>
    <mergeCell ref="Z227:AK227"/>
    <mergeCell ref="AL227:AZ227"/>
    <mergeCell ref="BA227:BO227"/>
    <mergeCell ref="BP227:CD227"/>
    <mergeCell ref="CE227:CJ227"/>
    <mergeCell ref="CK227:CV227"/>
    <mergeCell ref="CW227:CX227"/>
    <mergeCell ref="A228:C228"/>
    <mergeCell ref="D228:M228"/>
    <mergeCell ref="N228:Y228"/>
    <mergeCell ref="Z228:AK228"/>
    <mergeCell ref="AL228:AZ228"/>
    <mergeCell ref="BA228:BO228"/>
    <mergeCell ref="BP228:CD228"/>
    <mergeCell ref="CE228:CJ228"/>
    <mergeCell ref="CK228:CV228"/>
    <mergeCell ref="CW228:CX228"/>
    <mergeCell ref="A229:C229"/>
    <mergeCell ref="D229:M229"/>
    <mergeCell ref="N229:Y229"/>
    <mergeCell ref="Z229:AK229"/>
    <mergeCell ref="AL229:AZ229"/>
    <mergeCell ref="BA229:BO229"/>
    <mergeCell ref="BP229:CD229"/>
    <mergeCell ref="CE229:CJ229"/>
    <mergeCell ref="CK229:CV229"/>
    <mergeCell ref="CW229:CX229"/>
    <mergeCell ref="A232:A233"/>
    <mergeCell ref="B232:L233"/>
    <mergeCell ref="M232:CE232"/>
    <mergeCell ref="CF232:CQ233"/>
    <mergeCell ref="CR232:CW233"/>
    <mergeCell ref="M233:Z233"/>
    <mergeCell ref="AA233:AP233"/>
    <mergeCell ref="AQ233:BN233"/>
    <mergeCell ref="BO233:CE233"/>
    <mergeCell ref="B234:L234"/>
    <mergeCell ref="M234:Z234"/>
    <mergeCell ref="AA234:AP234"/>
    <mergeCell ref="AQ234:BN234"/>
    <mergeCell ref="BO234:CE234"/>
    <mergeCell ref="CF234:CQ234"/>
    <mergeCell ref="CR234:CW234"/>
    <mergeCell ref="B235:L235"/>
    <mergeCell ref="M235:Z235"/>
    <mergeCell ref="AA235:AP235"/>
    <mergeCell ref="AQ235:BN235"/>
    <mergeCell ref="BO235:CE235"/>
    <mergeCell ref="CF235:CQ235"/>
    <mergeCell ref="CR235:CW235"/>
    <mergeCell ref="CF237:CQ237"/>
    <mergeCell ref="CR237:CW237"/>
    <mergeCell ref="B236:L236"/>
    <mergeCell ref="M236:Z236"/>
    <mergeCell ref="AA236:AP236"/>
    <mergeCell ref="AQ236:BN236"/>
    <mergeCell ref="BO236:CE236"/>
    <mergeCell ref="CF236:CQ236"/>
    <mergeCell ref="AA238:AP238"/>
    <mergeCell ref="AQ238:BN238"/>
    <mergeCell ref="BO238:CE238"/>
    <mergeCell ref="CF238:CQ238"/>
    <mergeCell ref="CR236:CW236"/>
    <mergeCell ref="B237:L237"/>
    <mergeCell ref="M237:Z237"/>
    <mergeCell ref="AA237:AP237"/>
    <mergeCell ref="AQ237:BN237"/>
    <mergeCell ref="BO237:CE237"/>
    <mergeCell ref="CR238:CW238"/>
    <mergeCell ref="B239:L239"/>
    <mergeCell ref="M239:Z239"/>
    <mergeCell ref="AA239:AP239"/>
    <mergeCell ref="AQ239:BN239"/>
    <mergeCell ref="BO239:CE239"/>
    <mergeCell ref="CF239:CQ239"/>
    <mergeCell ref="CR239:CW239"/>
    <mergeCell ref="B238:L238"/>
    <mergeCell ref="M238:Z238"/>
    <mergeCell ref="CR241:CW241"/>
    <mergeCell ref="B240:L240"/>
    <mergeCell ref="M240:Z240"/>
    <mergeCell ref="AA240:AP240"/>
    <mergeCell ref="AQ240:BN240"/>
    <mergeCell ref="BO240:CE240"/>
    <mergeCell ref="CF240:CQ240"/>
    <mergeCell ref="AQ242:BN242"/>
    <mergeCell ref="BO242:CE242"/>
    <mergeCell ref="CF242:CQ242"/>
    <mergeCell ref="CR240:CW240"/>
    <mergeCell ref="B241:L241"/>
    <mergeCell ref="M241:Z241"/>
    <mergeCell ref="AA241:AP241"/>
    <mergeCell ref="AQ241:BN241"/>
    <mergeCell ref="BO241:CE241"/>
    <mergeCell ref="CF241:CQ241"/>
    <mergeCell ref="CR242:CW242"/>
    <mergeCell ref="A244:AS244"/>
    <mergeCell ref="AT244:BT244"/>
    <mergeCell ref="BU244:CN244"/>
    <mergeCell ref="A245:AS245"/>
    <mergeCell ref="AT245:BT245"/>
    <mergeCell ref="BU245:CN245"/>
    <mergeCell ref="B242:L242"/>
    <mergeCell ref="M242:Z242"/>
    <mergeCell ref="AA242:AP242"/>
    <mergeCell ref="A246:AS246"/>
    <mergeCell ref="AT246:BT246"/>
    <mergeCell ref="BU246:CN246"/>
    <mergeCell ref="A247:AS247"/>
    <mergeCell ref="AT247:BT247"/>
    <mergeCell ref="BU247:CN247"/>
    <mergeCell ref="A248:AS248"/>
    <mergeCell ref="AT248:BT248"/>
    <mergeCell ref="BU248:CN248"/>
    <mergeCell ref="A249:AS249"/>
    <mergeCell ref="AT249:BT249"/>
    <mergeCell ref="BU249:CN249"/>
    <mergeCell ref="A250:AS250"/>
    <mergeCell ref="AT250:BT250"/>
    <mergeCell ref="BU250:CN250"/>
    <mergeCell ref="A251:AS251"/>
    <mergeCell ref="AT251:BT251"/>
    <mergeCell ref="BU251:CN251"/>
    <mergeCell ref="A252:AS252"/>
    <mergeCell ref="AT252:BT252"/>
    <mergeCell ref="BU252:CN252"/>
    <mergeCell ref="A253:AS253"/>
    <mergeCell ref="AT253:BT253"/>
    <mergeCell ref="BU253:CN253"/>
    <mergeCell ref="A254:AS254"/>
    <mergeCell ref="AT254:BT254"/>
    <mergeCell ref="BU254:CN254"/>
    <mergeCell ref="A255:AS255"/>
    <mergeCell ref="AT255:BT255"/>
    <mergeCell ref="BU255:CN255"/>
    <mergeCell ref="A256:AS256"/>
    <mergeCell ref="AT256:BT256"/>
    <mergeCell ref="BU256:CN256"/>
    <mergeCell ref="A257:AS257"/>
    <mergeCell ref="AT257:BT257"/>
    <mergeCell ref="BU257:CN257"/>
    <mergeCell ref="A258:AS258"/>
    <mergeCell ref="AT258:BT258"/>
    <mergeCell ref="BU258:CN258"/>
    <mergeCell ref="A259:AS259"/>
    <mergeCell ref="AT259:BT259"/>
    <mergeCell ref="BU259:CN259"/>
    <mergeCell ref="A260:AS260"/>
    <mergeCell ref="AT260:BT260"/>
    <mergeCell ref="BU260:CN260"/>
    <mergeCell ref="A261:AS261"/>
    <mergeCell ref="AT261:BT261"/>
    <mergeCell ref="BU261:CN261"/>
    <mergeCell ref="A262:AS262"/>
    <mergeCell ref="AT262:BT262"/>
    <mergeCell ref="BU262:CN262"/>
    <mergeCell ref="A263:AS263"/>
    <mergeCell ref="AT263:BT263"/>
    <mergeCell ref="BU263:CN263"/>
    <mergeCell ref="A264:AS264"/>
    <mergeCell ref="AT264:BT264"/>
    <mergeCell ref="BU264:CN264"/>
    <mergeCell ref="A265:AS265"/>
    <mergeCell ref="AT265:BT265"/>
    <mergeCell ref="BU265:CN265"/>
    <mergeCell ref="A266:AS266"/>
    <mergeCell ref="AT266:BT266"/>
    <mergeCell ref="BU266:CN266"/>
    <mergeCell ref="A267:AS267"/>
    <mergeCell ref="AT267:BT267"/>
    <mergeCell ref="BU267:CN267"/>
    <mergeCell ref="A268:AS268"/>
    <mergeCell ref="AT268:BT268"/>
    <mergeCell ref="BU268:CN268"/>
    <mergeCell ref="A269:AS269"/>
    <mergeCell ref="AT269:BT269"/>
    <mergeCell ref="BU269:CN269"/>
    <mergeCell ref="AT270:BT270"/>
    <mergeCell ref="BV270:CK270"/>
    <mergeCell ref="AT271:BT271"/>
    <mergeCell ref="BV271:CK271"/>
    <mergeCell ref="AT272:BT272"/>
    <mergeCell ref="BV272:CK272"/>
    <mergeCell ref="AT273:BT273"/>
    <mergeCell ref="BV273:CK273"/>
    <mergeCell ref="BV274:CK274"/>
    <mergeCell ref="A275:AS275"/>
    <mergeCell ref="AT275:BT275"/>
    <mergeCell ref="BU275:CN275"/>
    <mergeCell ref="A276:AS276"/>
    <mergeCell ref="AT276:BT276"/>
    <mergeCell ref="BU276:CN276"/>
    <mergeCell ref="A277:AS277"/>
    <mergeCell ref="AT277:BT277"/>
    <mergeCell ref="BU277:CN277"/>
    <mergeCell ref="A279:C280"/>
    <mergeCell ref="D279:N280"/>
    <mergeCell ref="O279:AA280"/>
    <mergeCell ref="AB279:AJ280"/>
    <mergeCell ref="AK279:CG279"/>
    <mergeCell ref="CH279:CN280"/>
    <mergeCell ref="AK280:AV280"/>
    <mergeCell ref="AW280:BK280"/>
    <mergeCell ref="BL280:BV280"/>
    <mergeCell ref="BW280:CG280"/>
    <mergeCell ref="A281:C281"/>
    <mergeCell ref="D281:N281"/>
    <mergeCell ref="O281:AA281"/>
    <mergeCell ref="AB281:AJ281"/>
    <mergeCell ref="AK281:AV281"/>
    <mergeCell ref="AW281:BK281"/>
    <mergeCell ref="BL281:BV281"/>
    <mergeCell ref="BW281:CG281"/>
    <mergeCell ref="CH281:CN281"/>
    <mergeCell ref="A282:C282"/>
    <mergeCell ref="O282:AA282"/>
    <mergeCell ref="AB282:AJ282"/>
    <mergeCell ref="AK282:AV282"/>
    <mergeCell ref="AW282:BK282"/>
    <mergeCell ref="BL282:BV282"/>
    <mergeCell ref="BW282:CG282"/>
    <mergeCell ref="CH282:CN282"/>
    <mergeCell ref="A283:C283"/>
    <mergeCell ref="O283:AA283"/>
    <mergeCell ref="AB283:AJ283"/>
    <mergeCell ref="AK283:AV283"/>
    <mergeCell ref="AW283:BK283"/>
    <mergeCell ref="BL283:BV283"/>
    <mergeCell ref="BW283:CG283"/>
    <mergeCell ref="CH283:CN283"/>
    <mergeCell ref="A284:C284"/>
    <mergeCell ref="O284:AA284"/>
    <mergeCell ref="AB284:AJ284"/>
    <mergeCell ref="AK284:AV284"/>
    <mergeCell ref="AW284:BK284"/>
    <mergeCell ref="BL284:BV284"/>
    <mergeCell ref="BW284:CG284"/>
    <mergeCell ref="CH284:CN284"/>
    <mergeCell ref="A285:C285"/>
    <mergeCell ref="O285:AA285"/>
    <mergeCell ref="AB285:AJ285"/>
    <mergeCell ref="AK285:AV285"/>
    <mergeCell ref="AW285:BK285"/>
    <mergeCell ref="BL285:BV285"/>
    <mergeCell ref="BW285:CG285"/>
    <mergeCell ref="CH285:CN285"/>
    <mergeCell ref="A286:C286"/>
    <mergeCell ref="D286:N286"/>
    <mergeCell ref="O286:AA286"/>
    <mergeCell ref="AB286:AJ286"/>
    <mergeCell ref="AK286:AV286"/>
    <mergeCell ref="AW286:BK286"/>
    <mergeCell ref="BL286:BV286"/>
    <mergeCell ref="BW286:CG286"/>
    <mergeCell ref="CH286:CN286"/>
    <mergeCell ref="A287:C287"/>
    <mergeCell ref="D287:N287"/>
    <mergeCell ref="O287:AA287"/>
    <mergeCell ref="AB287:AJ287"/>
    <mergeCell ref="AK287:AV287"/>
    <mergeCell ref="AW287:BK287"/>
    <mergeCell ref="BL287:BV287"/>
    <mergeCell ref="BW287:CG287"/>
    <mergeCell ref="CH287:CN287"/>
    <mergeCell ref="A289:AS289"/>
    <mergeCell ref="AT289:BT289"/>
    <mergeCell ref="BU289:CN289"/>
    <mergeCell ref="A290:AS290"/>
    <mergeCell ref="AT290:BT290"/>
    <mergeCell ref="BU290:CN290"/>
    <mergeCell ref="A291:AS291"/>
    <mergeCell ref="AT291:BT291"/>
    <mergeCell ref="BU291:CN291"/>
    <mergeCell ref="A292:AS292"/>
    <mergeCell ref="AT292:BT292"/>
    <mergeCell ref="BU292:CN292"/>
    <mergeCell ref="A293:AS293"/>
    <mergeCell ref="AT293:BT293"/>
    <mergeCell ref="BU293:CN293"/>
    <mergeCell ref="A294:AS294"/>
    <mergeCell ref="AT294:BT294"/>
    <mergeCell ref="BU294:CN294"/>
    <mergeCell ref="A295:AS295"/>
    <mergeCell ref="AT295:BT295"/>
    <mergeCell ref="BU295:CN295"/>
    <mergeCell ref="A296:AS296"/>
    <mergeCell ref="AT296:BT296"/>
    <mergeCell ref="BU296:CN296"/>
    <mergeCell ref="A297:AS297"/>
    <mergeCell ref="AT297:BT297"/>
    <mergeCell ref="BU297:CN297"/>
    <mergeCell ref="A298:AS298"/>
    <mergeCell ref="AT298:BT298"/>
    <mergeCell ref="BU298:CN298"/>
    <mergeCell ref="A299:AS299"/>
    <mergeCell ref="AT299:BT299"/>
    <mergeCell ref="BU299:CN299"/>
    <mergeCell ref="A300:AS300"/>
    <mergeCell ref="AT300:BT300"/>
    <mergeCell ref="BU300:CN300"/>
    <mergeCell ref="A301:AS301"/>
    <mergeCell ref="AT301:BT301"/>
    <mergeCell ref="BU301:CN301"/>
    <mergeCell ref="A302:AS302"/>
    <mergeCell ref="AT302:BT302"/>
    <mergeCell ref="BU302:CN302"/>
    <mergeCell ref="A303:AS303"/>
    <mergeCell ref="AT303:BT303"/>
    <mergeCell ref="BU303:CN303"/>
    <mergeCell ref="A304:AS304"/>
    <mergeCell ref="AT304:BT304"/>
    <mergeCell ref="BU304:CN304"/>
    <mergeCell ref="A305:AS305"/>
    <mergeCell ref="AT305:BT305"/>
    <mergeCell ref="BU305:CN305"/>
    <mergeCell ref="A306:AS306"/>
    <mergeCell ref="AT306:BT306"/>
    <mergeCell ref="BU306:CN306"/>
    <mergeCell ref="A307:AS307"/>
    <mergeCell ref="AT307:BT307"/>
    <mergeCell ref="BU307:CN307"/>
    <mergeCell ref="A308:AS308"/>
    <mergeCell ref="AT308:BT308"/>
    <mergeCell ref="BU308:CN308"/>
    <mergeCell ref="A309:AS309"/>
    <mergeCell ref="AT309:BT309"/>
    <mergeCell ref="BU309:CN309"/>
    <mergeCell ref="A310:AS310"/>
    <mergeCell ref="AT310:BT310"/>
    <mergeCell ref="BU310:CN310"/>
    <mergeCell ref="A311:AS311"/>
    <mergeCell ref="AT311:BT311"/>
    <mergeCell ref="BU311:CN311"/>
    <mergeCell ref="A312:AS312"/>
    <mergeCell ref="AT312:BT312"/>
    <mergeCell ref="BU312:CN312"/>
    <mergeCell ref="A313:AS313"/>
    <mergeCell ref="AT313:BT313"/>
    <mergeCell ref="BU313:CN313"/>
    <mergeCell ref="A314:AS314"/>
    <mergeCell ref="AT314:BT314"/>
    <mergeCell ref="BU314:CN314"/>
    <mergeCell ref="A315:AS315"/>
    <mergeCell ref="AT315:BT315"/>
    <mergeCell ref="BU315:CN315"/>
    <mergeCell ref="A316:AS316"/>
    <mergeCell ref="AT316:BT316"/>
    <mergeCell ref="BU316:CN316"/>
    <mergeCell ref="A317:AS317"/>
    <mergeCell ref="AT317:BT317"/>
    <mergeCell ref="BU317:CN317"/>
    <mergeCell ref="A318:AS318"/>
    <mergeCell ref="AT318:BT318"/>
    <mergeCell ref="BU318:CN318"/>
    <mergeCell ref="A319:AS319"/>
    <mergeCell ref="AT319:BT319"/>
    <mergeCell ref="BU319:CN319"/>
    <mergeCell ref="A320:AS320"/>
    <mergeCell ref="AT320:BT320"/>
    <mergeCell ref="BU320:CN320"/>
    <mergeCell ref="A321:AS321"/>
    <mergeCell ref="AT321:BT321"/>
    <mergeCell ref="BU321:CN321"/>
    <mergeCell ref="A322:AS322"/>
    <mergeCell ref="AT322:BT322"/>
    <mergeCell ref="BU322:CN322"/>
    <mergeCell ref="A323:AS323"/>
    <mergeCell ref="AT323:BT323"/>
    <mergeCell ref="BU323:CN323"/>
    <mergeCell ref="A324:AS324"/>
    <mergeCell ref="AT324:BT324"/>
    <mergeCell ref="BU324:CN324"/>
    <mergeCell ref="A325:AS325"/>
    <mergeCell ref="AT325:BT325"/>
    <mergeCell ref="BU325:CN325"/>
    <mergeCell ref="A326:AS326"/>
    <mergeCell ref="AT326:BT326"/>
    <mergeCell ref="BU326:CN326"/>
    <mergeCell ref="A327:AS327"/>
    <mergeCell ref="AT327:BT327"/>
    <mergeCell ref="BU327:CN327"/>
    <mergeCell ref="A328:AS328"/>
    <mergeCell ref="AT328:BT328"/>
    <mergeCell ref="BU328:CN328"/>
    <mergeCell ref="A329:AS329"/>
    <mergeCell ref="AT329:BT329"/>
    <mergeCell ref="BU329:CN329"/>
    <mergeCell ref="A330:AS330"/>
    <mergeCell ref="AT330:BT330"/>
    <mergeCell ref="BU330:CN330"/>
    <mergeCell ref="A331:AS331"/>
    <mergeCell ref="AT331:BT331"/>
    <mergeCell ref="BU331:CN331"/>
    <mergeCell ref="A332:AS332"/>
    <mergeCell ref="AT332:BT332"/>
    <mergeCell ref="BU332:CN332"/>
    <mergeCell ref="A333:AS333"/>
    <mergeCell ref="AT333:BT333"/>
    <mergeCell ref="BU333:CN333"/>
    <mergeCell ref="A334:AS334"/>
    <mergeCell ref="AT334:BT334"/>
    <mergeCell ref="BU334:CN334"/>
    <mergeCell ref="A335:AS335"/>
    <mergeCell ref="AT335:BT335"/>
    <mergeCell ref="BU335:CN335"/>
    <mergeCell ref="A336:AS336"/>
    <mergeCell ref="AT336:BT336"/>
    <mergeCell ref="BU336:CN336"/>
    <mergeCell ref="A337:AS337"/>
    <mergeCell ref="AT337:BT337"/>
    <mergeCell ref="BU337:CN337"/>
    <mergeCell ref="A338:AS338"/>
    <mergeCell ref="AT338:BT338"/>
    <mergeCell ref="BU338:CN338"/>
    <mergeCell ref="A339:AS339"/>
    <mergeCell ref="AT339:BT339"/>
    <mergeCell ref="BU339:CN339"/>
    <mergeCell ref="A340:AS340"/>
    <mergeCell ref="AT340:BT340"/>
    <mergeCell ref="BU340:CN340"/>
    <mergeCell ref="A341:AS341"/>
    <mergeCell ref="AT341:BT341"/>
    <mergeCell ref="BU341:CN341"/>
    <mergeCell ref="A342:AS342"/>
    <mergeCell ref="AT342:BT342"/>
    <mergeCell ref="BU342:CN342"/>
    <mergeCell ref="A343:AS343"/>
    <mergeCell ref="AT343:BT343"/>
    <mergeCell ref="BU343:CN343"/>
    <mergeCell ref="A344:AS344"/>
    <mergeCell ref="AT344:BT344"/>
    <mergeCell ref="BU344:CN344"/>
    <mergeCell ref="A345:AS345"/>
    <mergeCell ref="AT345:BT345"/>
    <mergeCell ref="BU345:CN345"/>
    <mergeCell ref="A346:AS346"/>
    <mergeCell ref="AT346:BT346"/>
    <mergeCell ref="BU346:CN346"/>
    <mergeCell ref="A347:AS347"/>
    <mergeCell ref="AT347:BT347"/>
    <mergeCell ref="BU347:CN347"/>
    <mergeCell ref="A348:AS348"/>
    <mergeCell ref="AT348:BT348"/>
    <mergeCell ref="BU348:CN348"/>
    <mergeCell ref="A349:AS349"/>
    <mergeCell ref="AT349:BT349"/>
    <mergeCell ref="BU349:CN349"/>
    <mergeCell ref="A350:AS350"/>
    <mergeCell ref="AT350:BT350"/>
    <mergeCell ref="BU350:CN350"/>
    <mergeCell ref="A351:AS351"/>
    <mergeCell ref="AT351:BT351"/>
    <mergeCell ref="BU351:CN351"/>
    <mergeCell ref="A352:AS352"/>
    <mergeCell ref="AT352:BT352"/>
    <mergeCell ref="BU352:CN352"/>
    <mergeCell ref="A353:AS353"/>
    <mergeCell ref="AT353:BT353"/>
    <mergeCell ref="BU353:CN353"/>
    <mergeCell ref="A354:AS354"/>
    <mergeCell ref="AT354:BT354"/>
    <mergeCell ref="BU354:CN354"/>
    <mergeCell ref="A355:AS355"/>
    <mergeCell ref="AT355:BT355"/>
    <mergeCell ref="BU355:CN355"/>
    <mergeCell ref="A356:AS356"/>
    <mergeCell ref="AT356:BT356"/>
    <mergeCell ref="BU356:CN356"/>
    <mergeCell ref="A357:AS357"/>
    <mergeCell ref="AT357:BT357"/>
    <mergeCell ref="BU357:CN357"/>
    <mergeCell ref="A358:AS358"/>
    <mergeCell ref="AT358:BT358"/>
    <mergeCell ref="BU358:CN358"/>
    <mergeCell ref="A359:AS359"/>
    <mergeCell ref="AT359:BT359"/>
    <mergeCell ref="BU359:CN359"/>
    <mergeCell ref="A360:AS360"/>
    <mergeCell ref="AT360:BT360"/>
    <mergeCell ref="BU360:CN360"/>
    <mergeCell ref="A361:AS361"/>
    <mergeCell ref="AT361:BT361"/>
    <mergeCell ref="BU361:CN361"/>
    <mergeCell ref="A362:AS362"/>
    <mergeCell ref="AT362:BT362"/>
    <mergeCell ref="BU362:CN362"/>
    <mergeCell ref="A365:I365"/>
    <mergeCell ref="J365:R365"/>
    <mergeCell ref="S365:AE365"/>
    <mergeCell ref="AF365:AU365"/>
    <mergeCell ref="AV365:BP365"/>
    <mergeCell ref="BQ365:CE365"/>
    <mergeCell ref="CF365:CS365"/>
    <mergeCell ref="A366:H366"/>
    <mergeCell ref="S366:AE366"/>
    <mergeCell ref="BQ366:CE366"/>
    <mergeCell ref="CF366:CS366"/>
    <mergeCell ref="A367:H367"/>
    <mergeCell ref="S367:AE367"/>
    <mergeCell ref="BQ367:CC367"/>
    <mergeCell ref="CD367:CE367"/>
    <mergeCell ref="CF367:CR367"/>
    <mergeCell ref="A368:H368"/>
    <mergeCell ref="A369:H369"/>
    <mergeCell ref="A370:H370"/>
    <mergeCell ref="A371:H371"/>
    <mergeCell ref="A372:H372"/>
    <mergeCell ref="S372:AE372"/>
    <mergeCell ref="CH372:CT372"/>
    <mergeCell ref="A373:H373"/>
    <mergeCell ref="A374:H374"/>
    <mergeCell ref="S374:AE374"/>
    <mergeCell ref="BQ374:CC374"/>
    <mergeCell ref="CF374:CR374"/>
    <mergeCell ref="A375:H375"/>
    <mergeCell ref="A376:H376"/>
    <mergeCell ref="S376:AE376"/>
    <mergeCell ref="BQ376:CC376"/>
    <mergeCell ref="A377:H377"/>
    <mergeCell ref="S377:AE377"/>
    <mergeCell ref="BQ377:CC377"/>
    <mergeCell ref="CF377:CR377"/>
    <mergeCell ref="A378:H378"/>
    <mergeCell ref="A379:H379"/>
    <mergeCell ref="S379:AE379"/>
    <mergeCell ref="CI379:CU379"/>
    <mergeCell ref="A380:H380"/>
    <mergeCell ref="A381:H381"/>
    <mergeCell ref="S381:AE381"/>
    <mergeCell ref="BQ381:CC381"/>
    <mergeCell ref="CG381:CS381"/>
    <mergeCell ref="A382:H382"/>
    <mergeCell ref="A383:H383"/>
    <mergeCell ref="S383:AE383"/>
    <mergeCell ref="BQ383:CC383"/>
    <mergeCell ref="CF383:CR383"/>
    <mergeCell ref="A384:H384"/>
    <mergeCell ref="S384:AE384"/>
    <mergeCell ref="BQ384:CC384"/>
    <mergeCell ref="A385:H385"/>
    <mergeCell ref="A388:H388"/>
    <mergeCell ref="I388:Q388"/>
    <mergeCell ref="R388:AB388"/>
    <mergeCell ref="AC388:AQ388"/>
    <mergeCell ref="AR388:BE388"/>
    <mergeCell ref="BF388:BU388"/>
    <mergeCell ref="BV388:CI388"/>
    <mergeCell ref="CJ388:CT388"/>
    <mergeCell ref="A389:H389"/>
    <mergeCell ref="I389:Q389"/>
    <mergeCell ref="R389:AB389"/>
    <mergeCell ref="AC389:AQ389"/>
    <mergeCell ref="AR389:BE389"/>
    <mergeCell ref="BF389:BU389"/>
    <mergeCell ref="BV389:CI389"/>
    <mergeCell ref="CJ389:CT389"/>
    <mergeCell ref="A390:H390"/>
    <mergeCell ref="I390:Q390"/>
    <mergeCell ref="R390:AB390"/>
    <mergeCell ref="AC390:AQ390"/>
    <mergeCell ref="AR390:BE390"/>
    <mergeCell ref="BF390:BU390"/>
    <mergeCell ref="BV390:CI390"/>
    <mergeCell ref="CJ390:CT390"/>
    <mergeCell ref="A391:H391"/>
    <mergeCell ref="I391:Q391"/>
    <mergeCell ref="R391:AB391"/>
    <mergeCell ref="AC391:AQ391"/>
    <mergeCell ref="AR391:BE391"/>
    <mergeCell ref="BF391:BU391"/>
    <mergeCell ref="BV391:CI391"/>
    <mergeCell ref="CJ391:CT391"/>
    <mergeCell ref="A392:H392"/>
    <mergeCell ref="I392:Q392"/>
    <mergeCell ref="R392:AB392"/>
    <mergeCell ref="AC392:AQ392"/>
    <mergeCell ref="AR392:BE392"/>
    <mergeCell ref="BF392:BU392"/>
    <mergeCell ref="BV392:CI392"/>
    <mergeCell ref="CJ392:CT392"/>
    <mergeCell ref="A393:H393"/>
    <mergeCell ref="I393:Q393"/>
    <mergeCell ref="R393:AB393"/>
    <mergeCell ref="AC393:AQ393"/>
    <mergeCell ref="AR393:BE393"/>
    <mergeCell ref="BF393:BU393"/>
    <mergeCell ref="BV393:CI393"/>
    <mergeCell ref="CJ393:CT393"/>
    <mergeCell ref="A394:H394"/>
    <mergeCell ref="I394:Q394"/>
    <mergeCell ref="R394:AB394"/>
    <mergeCell ref="AC394:AQ394"/>
    <mergeCell ref="AR394:BE394"/>
    <mergeCell ref="BF394:BU394"/>
    <mergeCell ref="BV394:CI394"/>
    <mergeCell ref="CJ394:CT394"/>
    <mergeCell ref="A395:H395"/>
    <mergeCell ref="I395:Q395"/>
    <mergeCell ref="R395:AB395"/>
    <mergeCell ref="AC395:AQ395"/>
    <mergeCell ref="AR395:BE395"/>
    <mergeCell ref="BF395:BU395"/>
    <mergeCell ref="BV395:CI395"/>
    <mergeCell ref="CJ395:CT395"/>
    <mergeCell ref="A396:H396"/>
    <mergeCell ref="I396:Q396"/>
    <mergeCell ref="R396:AB396"/>
    <mergeCell ref="AC396:AQ396"/>
    <mergeCell ref="AR396:BE396"/>
    <mergeCell ref="BF396:BU396"/>
    <mergeCell ref="BV396:CI396"/>
    <mergeCell ref="CJ396:CT396"/>
    <mergeCell ref="A397:H397"/>
    <mergeCell ref="I397:Q397"/>
    <mergeCell ref="R397:AB397"/>
    <mergeCell ref="AC397:AQ397"/>
    <mergeCell ref="AR397:BE397"/>
    <mergeCell ref="BF397:BU397"/>
    <mergeCell ref="BV397:CI397"/>
    <mergeCell ref="CJ397:CT397"/>
    <mergeCell ref="A398:H398"/>
    <mergeCell ref="I398:Q398"/>
    <mergeCell ref="R398:AB398"/>
    <mergeCell ref="AC398:AQ398"/>
    <mergeCell ref="AR398:BE398"/>
    <mergeCell ref="BF398:BU398"/>
    <mergeCell ref="BV398:CI398"/>
    <mergeCell ref="CJ398:CT398"/>
    <mergeCell ref="A399:H399"/>
    <mergeCell ref="I399:Q399"/>
    <mergeCell ref="R399:AB399"/>
    <mergeCell ref="AC399:AQ399"/>
    <mergeCell ref="AR399:BE399"/>
    <mergeCell ref="BF399:BU399"/>
    <mergeCell ref="BV399:CI399"/>
    <mergeCell ref="CJ399:CT399"/>
    <mergeCell ref="A400:H400"/>
    <mergeCell ref="I400:Q400"/>
    <mergeCell ref="R400:AB400"/>
    <mergeCell ref="AC400:AQ400"/>
    <mergeCell ref="AR400:BE400"/>
    <mergeCell ref="BF400:BU400"/>
    <mergeCell ref="BV400:CI400"/>
    <mergeCell ref="CJ400:CT400"/>
    <mergeCell ref="A401:H401"/>
    <mergeCell ref="I401:Q401"/>
    <mergeCell ref="R401:AB401"/>
    <mergeCell ref="AC401:AQ401"/>
    <mergeCell ref="AR401:BE401"/>
    <mergeCell ref="BF401:BU401"/>
    <mergeCell ref="BV401:CI401"/>
    <mergeCell ref="CJ401:CT401"/>
    <mergeCell ref="A402:H402"/>
    <mergeCell ref="I402:Q402"/>
    <mergeCell ref="R402:AB402"/>
    <mergeCell ref="AC402:AQ402"/>
    <mergeCell ref="AR402:BE402"/>
    <mergeCell ref="BF402:BU402"/>
    <mergeCell ref="BV402:CI402"/>
    <mergeCell ref="CJ402:CT402"/>
    <mergeCell ref="A403:H403"/>
    <mergeCell ref="I403:Q403"/>
    <mergeCell ref="R403:AB403"/>
    <mergeCell ref="AC403:AQ403"/>
    <mergeCell ref="AR403:BE403"/>
    <mergeCell ref="BF403:BU403"/>
    <mergeCell ref="BV403:CI403"/>
    <mergeCell ref="CJ403:CT403"/>
    <mergeCell ref="A404:H404"/>
    <mergeCell ref="I404:Q404"/>
    <mergeCell ref="R404:AB404"/>
    <mergeCell ref="AC404:AQ404"/>
    <mergeCell ref="AR404:BE404"/>
    <mergeCell ref="BF404:BU404"/>
    <mergeCell ref="BV404:CI404"/>
    <mergeCell ref="CJ404:CT404"/>
    <mergeCell ref="A405:H405"/>
    <mergeCell ref="I405:Q405"/>
    <mergeCell ref="R405:AB405"/>
    <mergeCell ref="AC405:AQ405"/>
    <mergeCell ref="AR405:BE405"/>
    <mergeCell ref="BF405:BU405"/>
    <mergeCell ref="BV405:CI405"/>
    <mergeCell ref="CJ405:CT405"/>
    <mergeCell ref="A406:H406"/>
    <mergeCell ref="I406:Q406"/>
    <mergeCell ref="R406:AB406"/>
    <mergeCell ref="AC406:AQ406"/>
    <mergeCell ref="AR406:BE406"/>
    <mergeCell ref="BF406:BU406"/>
    <mergeCell ref="A407:H407"/>
    <mergeCell ref="I407:Q407"/>
    <mergeCell ref="R407:AB407"/>
    <mergeCell ref="AC407:AQ407"/>
    <mergeCell ref="AR407:BE407"/>
    <mergeCell ref="BF407:BU407"/>
    <mergeCell ref="BV406:CI406"/>
    <mergeCell ref="CJ406:CT406"/>
    <mergeCell ref="BV407:CI407"/>
    <mergeCell ref="CJ407:CT407"/>
    <mergeCell ref="BV408:CI408"/>
    <mergeCell ref="CJ408:CT408"/>
    <mergeCell ref="BR413:CH413"/>
    <mergeCell ref="CI413:CU413"/>
    <mergeCell ref="R408:AB408"/>
    <mergeCell ref="AC408:AQ408"/>
    <mergeCell ref="AR408:BE408"/>
    <mergeCell ref="BF408:BU408"/>
    <mergeCell ref="A408:H408"/>
    <mergeCell ref="I408:Q408"/>
    <mergeCell ref="A414:V414"/>
    <mergeCell ref="W414:AE414"/>
    <mergeCell ref="AF414:AW414"/>
    <mergeCell ref="AX414:BQ414"/>
    <mergeCell ref="A413:V413"/>
    <mergeCell ref="W413:AE413"/>
    <mergeCell ref="AF413:AW413"/>
    <mergeCell ref="AX413:BQ413"/>
    <mergeCell ref="BR414:CH414"/>
    <mergeCell ref="CI414:CU414"/>
    <mergeCell ref="A415:V415"/>
    <mergeCell ref="W415:AE415"/>
    <mergeCell ref="AF415:AW415"/>
    <mergeCell ref="AX415:BQ415"/>
    <mergeCell ref="BR415:CH415"/>
    <mergeCell ref="CI415:CU415"/>
    <mergeCell ref="A416:V416"/>
    <mergeCell ref="W416:AE416"/>
    <mergeCell ref="AF416:AW416"/>
    <mergeCell ref="AX416:BQ416"/>
    <mergeCell ref="BR416:CH416"/>
    <mergeCell ref="CI416:CU416"/>
    <mergeCell ref="A417:V417"/>
    <mergeCell ref="W417:AE417"/>
    <mergeCell ref="AF417:AW417"/>
    <mergeCell ref="AX417:BQ417"/>
    <mergeCell ref="BR417:CH417"/>
    <mergeCell ref="CI417:CU417"/>
    <mergeCell ref="A418:V418"/>
    <mergeCell ref="W418:AE418"/>
    <mergeCell ref="AF418:AW418"/>
    <mergeCell ref="AX418:BQ418"/>
    <mergeCell ref="BR418:CH418"/>
    <mergeCell ref="CI418:CU418"/>
    <mergeCell ref="A419:V419"/>
    <mergeCell ref="W419:AE419"/>
    <mergeCell ref="AF419:AW419"/>
    <mergeCell ref="AX419:BQ419"/>
    <mergeCell ref="BR419:CH419"/>
    <mergeCell ref="CI419:CU419"/>
    <mergeCell ref="A420:V420"/>
    <mergeCell ref="W420:AE420"/>
    <mergeCell ref="AF420:AW420"/>
    <mergeCell ref="AX420:BQ420"/>
    <mergeCell ref="BR420:CH420"/>
    <mergeCell ref="CI420:CU420"/>
    <mergeCell ref="A421:V421"/>
    <mergeCell ref="W421:AE421"/>
    <mergeCell ref="AF421:AW421"/>
    <mergeCell ref="AX421:BQ421"/>
    <mergeCell ref="BR421:CH421"/>
    <mergeCell ref="CI421:CU421"/>
    <mergeCell ref="A424:V424"/>
    <mergeCell ref="W424:AE424"/>
    <mergeCell ref="AF424:AW424"/>
    <mergeCell ref="AX424:BQ424"/>
    <mergeCell ref="BR424:CH424"/>
    <mergeCell ref="CI424:CU424"/>
    <mergeCell ref="A425:V425"/>
    <mergeCell ref="W425:AE425"/>
    <mergeCell ref="AF425:AW425"/>
    <mergeCell ref="AX425:BQ425"/>
    <mergeCell ref="BR425:CH425"/>
    <mergeCell ref="CI425:CU425"/>
    <mergeCell ref="A426:V426"/>
    <mergeCell ref="W426:AE426"/>
    <mergeCell ref="AF426:AW426"/>
    <mergeCell ref="AX426:BQ426"/>
    <mergeCell ref="BR426:CH426"/>
    <mergeCell ref="CI426:CU426"/>
    <mergeCell ref="A427:V427"/>
    <mergeCell ref="W427:AE427"/>
    <mergeCell ref="AF427:AW427"/>
    <mergeCell ref="AX427:BQ427"/>
    <mergeCell ref="BR427:CH427"/>
    <mergeCell ref="CI427:CU427"/>
    <mergeCell ref="A428:V428"/>
    <mergeCell ref="W428:AE428"/>
    <mergeCell ref="AF428:AW428"/>
    <mergeCell ref="AX428:BQ428"/>
    <mergeCell ref="BR428:CH428"/>
    <mergeCell ref="CI428:CU428"/>
    <mergeCell ref="A429:V429"/>
    <mergeCell ref="W429:AE429"/>
    <mergeCell ref="AF429:AW429"/>
    <mergeCell ref="AX429:BQ429"/>
    <mergeCell ref="BR429:CH429"/>
    <mergeCell ref="CI429:CU429"/>
    <mergeCell ref="A430:V430"/>
    <mergeCell ref="W430:AE430"/>
    <mergeCell ref="AF430:AW430"/>
    <mergeCell ref="AX430:BQ430"/>
    <mergeCell ref="BR430:CH430"/>
    <mergeCell ref="CI430:CU430"/>
    <mergeCell ref="A431:V431"/>
    <mergeCell ref="W431:AE431"/>
    <mergeCell ref="AF431:AW431"/>
    <mergeCell ref="AX431:BQ431"/>
    <mergeCell ref="BR431:CH431"/>
    <mergeCell ref="CI431:CU431"/>
    <mergeCell ref="A434:J435"/>
    <mergeCell ref="K434:AZ434"/>
    <mergeCell ref="BA434:CR434"/>
    <mergeCell ref="K435:U435"/>
    <mergeCell ref="V435:AF435"/>
    <mergeCell ref="AG435:AZ435"/>
    <mergeCell ref="BA435:BS435"/>
    <mergeCell ref="BT435:CF435"/>
    <mergeCell ref="CG435:CR435"/>
    <mergeCell ref="CG437:CR437"/>
    <mergeCell ref="A436:J436"/>
    <mergeCell ref="K436:U436"/>
    <mergeCell ref="V436:AF436"/>
    <mergeCell ref="AG436:AZ436"/>
    <mergeCell ref="BA436:BS436"/>
    <mergeCell ref="BT436:CF436"/>
    <mergeCell ref="AG438:AZ438"/>
    <mergeCell ref="BA438:BS438"/>
    <mergeCell ref="BT438:CF438"/>
    <mergeCell ref="CG436:CR436"/>
    <mergeCell ref="A437:J437"/>
    <mergeCell ref="K437:U437"/>
    <mergeCell ref="V437:AF437"/>
    <mergeCell ref="AG437:AZ437"/>
    <mergeCell ref="BA437:BS437"/>
    <mergeCell ref="BT437:CF437"/>
    <mergeCell ref="CG438:CR438"/>
    <mergeCell ref="A440:AS440"/>
    <mergeCell ref="AT440:BT440"/>
    <mergeCell ref="BU440:CN440"/>
    <mergeCell ref="A441:AS441"/>
    <mergeCell ref="AT441:BT441"/>
    <mergeCell ref="BU441:CN441"/>
    <mergeCell ref="A438:J438"/>
    <mergeCell ref="K438:U438"/>
    <mergeCell ref="V438:AF438"/>
    <mergeCell ref="A442:AS442"/>
    <mergeCell ref="AT442:BT442"/>
    <mergeCell ref="BU442:CN442"/>
    <mergeCell ref="A443:AS443"/>
    <mergeCell ref="AT443:BT443"/>
    <mergeCell ref="BU443:CN443"/>
    <mergeCell ref="A444:AS444"/>
    <mergeCell ref="AT444:BT444"/>
    <mergeCell ref="BU444:CN444"/>
    <mergeCell ref="A445:AS445"/>
    <mergeCell ref="AT445:BT445"/>
    <mergeCell ref="BU445:CN445"/>
    <mergeCell ref="A446:AS446"/>
    <mergeCell ref="AT446:BT446"/>
    <mergeCell ref="BU446:CN446"/>
    <mergeCell ref="A447:AS447"/>
    <mergeCell ref="AT447:BT447"/>
    <mergeCell ref="BU447:CN447"/>
    <mergeCell ref="A448:AS448"/>
    <mergeCell ref="AT448:BT448"/>
    <mergeCell ref="BU448:CN448"/>
    <mergeCell ref="A449:AS449"/>
    <mergeCell ref="AT449:BT449"/>
    <mergeCell ref="BU449:CN449"/>
    <mergeCell ref="A450:AS450"/>
    <mergeCell ref="AT450:BT450"/>
    <mergeCell ref="BU450:CN450"/>
    <mergeCell ref="A451:AS451"/>
    <mergeCell ref="AT451:BT451"/>
    <mergeCell ref="BU451:CN451"/>
    <mergeCell ref="A452:AS452"/>
    <mergeCell ref="AT452:BT452"/>
    <mergeCell ref="BU452:CN452"/>
    <mergeCell ref="A453:AS453"/>
    <mergeCell ref="AT453:BT453"/>
    <mergeCell ref="BU453:CN453"/>
    <mergeCell ref="A454:AS454"/>
    <mergeCell ref="AT454:BT454"/>
    <mergeCell ref="BU454:CN454"/>
    <mergeCell ref="A455:AS455"/>
    <mergeCell ref="AT455:BT455"/>
    <mergeCell ref="BU455:CN455"/>
    <mergeCell ref="A456:AS456"/>
    <mergeCell ref="AT456:BT456"/>
    <mergeCell ref="BU456:CN456"/>
    <mergeCell ref="A457:AS457"/>
    <mergeCell ref="AT457:BT457"/>
    <mergeCell ref="BU457:CN457"/>
    <mergeCell ref="A458:AS458"/>
    <mergeCell ref="AT458:BT458"/>
    <mergeCell ref="BU458:CN458"/>
    <mergeCell ref="A460:AS460"/>
    <mergeCell ref="AT460:BT460"/>
    <mergeCell ref="BU460:CN460"/>
    <mergeCell ref="A461:AS461"/>
    <mergeCell ref="AT461:BT461"/>
    <mergeCell ref="BU461:CN461"/>
    <mergeCell ref="A462:AS462"/>
    <mergeCell ref="AT462:BT462"/>
    <mergeCell ref="BU462:CN462"/>
    <mergeCell ref="A463:AS463"/>
    <mergeCell ref="AT463:BT463"/>
    <mergeCell ref="BU463:CN463"/>
    <mergeCell ref="A464:AS464"/>
    <mergeCell ref="AT464:BT464"/>
    <mergeCell ref="BU464:CN464"/>
    <mergeCell ref="A465:AS465"/>
    <mergeCell ref="AT465:BT465"/>
    <mergeCell ref="BU465:CN465"/>
    <mergeCell ref="A466:AS466"/>
    <mergeCell ref="AT466:BT466"/>
    <mergeCell ref="BU466:CN466"/>
    <mergeCell ref="A467:AS467"/>
    <mergeCell ref="AT467:BT467"/>
    <mergeCell ref="BU467:CN467"/>
    <mergeCell ref="A468:AS468"/>
    <mergeCell ref="AT468:BT468"/>
    <mergeCell ref="BU468:CN468"/>
    <mergeCell ref="A469:AS469"/>
    <mergeCell ref="AT469:BT469"/>
    <mergeCell ref="BU469:CN469"/>
    <mergeCell ref="A470:AS470"/>
    <mergeCell ref="AT470:BT470"/>
    <mergeCell ref="BU470:CN470"/>
    <mergeCell ref="A471:AS471"/>
    <mergeCell ref="AT471:BT471"/>
    <mergeCell ref="BU471:CN471"/>
    <mergeCell ref="A472:AS472"/>
    <mergeCell ref="AT472:BT472"/>
    <mergeCell ref="BU472:CN472"/>
    <mergeCell ref="A473:AS473"/>
    <mergeCell ref="AT473:BT473"/>
    <mergeCell ref="BU473:CN473"/>
    <mergeCell ref="A474:AS474"/>
    <mergeCell ref="AT474:BT474"/>
    <mergeCell ref="BU474:CN474"/>
    <mergeCell ref="A475:AS475"/>
    <mergeCell ref="AT475:BT475"/>
    <mergeCell ref="BU475:CN475"/>
    <mergeCell ref="A477:X477"/>
    <mergeCell ref="Y477:AX477"/>
    <mergeCell ref="AY477:BW477"/>
    <mergeCell ref="BX477:CO477"/>
    <mergeCell ref="A478:X478"/>
    <mergeCell ref="Y478:AX478"/>
    <mergeCell ref="AY478:BW478"/>
    <mergeCell ref="BX478:CO478"/>
    <mergeCell ref="A479:X479"/>
    <mergeCell ref="Y479:AX479"/>
    <mergeCell ref="AY479:BW479"/>
    <mergeCell ref="BX479:CO479"/>
    <mergeCell ref="A480:X480"/>
    <mergeCell ref="Y480:AX480"/>
    <mergeCell ref="AY480:BW480"/>
    <mergeCell ref="BX480:CO480"/>
    <mergeCell ref="A481:X481"/>
    <mergeCell ref="Y481:AX481"/>
    <mergeCell ref="AY481:BW481"/>
    <mergeCell ref="BX481:CO481"/>
    <mergeCell ref="A482:X482"/>
    <mergeCell ref="Y482:AX482"/>
    <mergeCell ref="AY482:BW482"/>
    <mergeCell ref="BX482:CO482"/>
    <mergeCell ref="A484:AS484"/>
    <mergeCell ref="AT484:BT484"/>
    <mergeCell ref="BU484:CN484"/>
    <mergeCell ref="A485:AS485"/>
    <mergeCell ref="AT485:BT485"/>
    <mergeCell ref="BU485:CN485"/>
    <mergeCell ref="A486:AS486"/>
    <mergeCell ref="AT486:BT486"/>
    <mergeCell ref="BU486:CN486"/>
    <mergeCell ref="A487:AS487"/>
    <mergeCell ref="AT487:BT487"/>
    <mergeCell ref="BU487:CN487"/>
    <mergeCell ref="A488:AS488"/>
    <mergeCell ref="AT488:BT488"/>
    <mergeCell ref="BU488:CN488"/>
    <mergeCell ref="A489:AS489"/>
    <mergeCell ref="AT489:BT489"/>
    <mergeCell ref="BU489:CN489"/>
    <mergeCell ref="A490:AS490"/>
    <mergeCell ref="AT490:BT490"/>
    <mergeCell ref="BU490:CN490"/>
    <mergeCell ref="A491:AS491"/>
    <mergeCell ref="AT491:BT491"/>
    <mergeCell ref="BU491:CN491"/>
    <mergeCell ref="A492:AS492"/>
    <mergeCell ref="AT492:BT492"/>
    <mergeCell ref="BU492:CN492"/>
    <mergeCell ref="A493:AS493"/>
    <mergeCell ref="AT493:BT493"/>
    <mergeCell ref="BU493:CN493"/>
    <mergeCell ref="A494:AS494"/>
    <mergeCell ref="AT494:BT494"/>
    <mergeCell ref="BU494:CN494"/>
    <mergeCell ref="A495:AS495"/>
    <mergeCell ref="AT495:BT495"/>
    <mergeCell ref="BU495:CN495"/>
    <mergeCell ref="A496:AS496"/>
    <mergeCell ref="AT496:BT496"/>
    <mergeCell ref="BU496:CN496"/>
    <mergeCell ref="A497:AS497"/>
    <mergeCell ref="AT497:BT497"/>
    <mergeCell ref="BU497:CN497"/>
    <mergeCell ref="A498:AS498"/>
    <mergeCell ref="AT498:BT498"/>
    <mergeCell ref="BU498:CN498"/>
    <mergeCell ref="A499:AS499"/>
    <mergeCell ref="AT499:BT499"/>
    <mergeCell ref="BU499:CN499"/>
    <mergeCell ref="A500:AS500"/>
    <mergeCell ref="AT500:BT500"/>
    <mergeCell ref="BU500:CN500"/>
    <mergeCell ref="A501:AS501"/>
    <mergeCell ref="AT501:BT501"/>
    <mergeCell ref="BU501:CN501"/>
    <mergeCell ref="A502:AS502"/>
    <mergeCell ref="AT502:BT502"/>
    <mergeCell ref="BU502:CN502"/>
    <mergeCell ref="A503:AS503"/>
    <mergeCell ref="AT503:BT503"/>
    <mergeCell ref="BU503:CN503"/>
    <mergeCell ref="A504:AS504"/>
    <mergeCell ref="AT504:BT504"/>
    <mergeCell ref="BU504:CN504"/>
    <mergeCell ref="A505:AS505"/>
    <mergeCell ref="AT505:BT505"/>
    <mergeCell ref="BU505:CN505"/>
    <mergeCell ref="A506:AS506"/>
    <mergeCell ref="AT506:BT506"/>
    <mergeCell ref="BU506:CN506"/>
    <mergeCell ref="A507:AS507"/>
    <mergeCell ref="AT507:BT507"/>
    <mergeCell ref="BU507:CN507"/>
    <mergeCell ref="A508:AS508"/>
    <mergeCell ref="AT508:BT508"/>
    <mergeCell ref="BU508:CN508"/>
    <mergeCell ref="A509:AS509"/>
    <mergeCell ref="AT509:BT509"/>
    <mergeCell ref="BU509:CN509"/>
    <mergeCell ref="A510:AS510"/>
    <mergeCell ref="AT510:BT510"/>
    <mergeCell ref="BU510:CN510"/>
    <mergeCell ref="A511:AS511"/>
    <mergeCell ref="AT511:BT511"/>
    <mergeCell ref="BU511:CN511"/>
    <mergeCell ref="A512:AS512"/>
    <mergeCell ref="AT512:BT512"/>
    <mergeCell ref="BU512:CN512"/>
    <mergeCell ref="A513:AS513"/>
    <mergeCell ref="AT513:BT513"/>
    <mergeCell ref="BU513:CN513"/>
    <mergeCell ref="A514:AS514"/>
    <mergeCell ref="AT514:BT514"/>
    <mergeCell ref="BU514:CN514"/>
    <mergeCell ref="A515:AS515"/>
    <mergeCell ref="AT515:BT515"/>
    <mergeCell ref="BU515:CN515"/>
    <mergeCell ref="A516:AS516"/>
    <mergeCell ref="AT516:BT516"/>
    <mergeCell ref="BU516:CN516"/>
    <mergeCell ref="A517:AS517"/>
    <mergeCell ref="AT517:BT517"/>
    <mergeCell ref="BU517:CN517"/>
    <mergeCell ref="A518:AS518"/>
    <mergeCell ref="AT518:BT518"/>
    <mergeCell ref="BU518:CN518"/>
    <mergeCell ref="A519:AS519"/>
    <mergeCell ref="AT519:BT519"/>
    <mergeCell ref="BU519:CN519"/>
    <mergeCell ref="A520:AS520"/>
    <mergeCell ref="AT520:BT520"/>
    <mergeCell ref="BU520:CN520"/>
    <mergeCell ref="A521:AS521"/>
    <mergeCell ref="AT521:BT521"/>
    <mergeCell ref="BU521:CN521"/>
    <mergeCell ref="A522:AS522"/>
    <mergeCell ref="AT522:BT522"/>
    <mergeCell ref="BU522:CN522"/>
    <mergeCell ref="A523:AS523"/>
    <mergeCell ref="AT523:BT523"/>
    <mergeCell ref="BU523:CN523"/>
    <mergeCell ref="A524:AS524"/>
    <mergeCell ref="AT524:BT524"/>
    <mergeCell ref="BU524:CN524"/>
    <mergeCell ref="A525:AS525"/>
    <mergeCell ref="AT525:BT525"/>
    <mergeCell ref="BU525:CN525"/>
    <mergeCell ref="A526:AS526"/>
    <mergeCell ref="AT526:BT526"/>
    <mergeCell ref="BU526:CN526"/>
    <mergeCell ref="A527:AS527"/>
    <mergeCell ref="AT527:BT527"/>
    <mergeCell ref="BU527:CN527"/>
    <mergeCell ref="A528:AS528"/>
    <mergeCell ref="AT528:BT528"/>
    <mergeCell ref="BU528:CN528"/>
    <mergeCell ref="A529:AS529"/>
    <mergeCell ref="AT529:BT529"/>
    <mergeCell ref="BU529:CN529"/>
    <mergeCell ref="A530:AS530"/>
    <mergeCell ref="AT530:BT530"/>
    <mergeCell ref="BU530:CN530"/>
    <mergeCell ref="A531:AS531"/>
    <mergeCell ref="AT531:BT531"/>
    <mergeCell ref="BU531:CN531"/>
    <mergeCell ref="A532:AS532"/>
    <mergeCell ref="AT532:BT532"/>
    <mergeCell ref="BU532:CN532"/>
    <mergeCell ref="A533:AS533"/>
    <mergeCell ref="AT533:BT533"/>
    <mergeCell ref="BU533:CN533"/>
    <mergeCell ref="A534:AS534"/>
    <mergeCell ref="AT534:BT534"/>
    <mergeCell ref="BU534:CN534"/>
    <mergeCell ref="A535:AS535"/>
    <mergeCell ref="AT535:BT535"/>
    <mergeCell ref="BU535:CN535"/>
    <mergeCell ref="A536:AS536"/>
    <mergeCell ref="AT536:BT536"/>
    <mergeCell ref="BU536:CN536"/>
    <mergeCell ref="A537:AS537"/>
    <mergeCell ref="AT537:BT537"/>
    <mergeCell ref="BU537:CN537"/>
    <mergeCell ref="A538:AS538"/>
    <mergeCell ref="AT538:BT538"/>
    <mergeCell ref="BU538:CN538"/>
    <mergeCell ref="A539:AS539"/>
    <mergeCell ref="AT539:BT539"/>
    <mergeCell ref="BU539:CN539"/>
    <mergeCell ref="A540:AS540"/>
    <mergeCell ref="AT540:BT540"/>
    <mergeCell ref="BU540:CN540"/>
    <mergeCell ref="A541:AS541"/>
    <mergeCell ref="AT541:BT541"/>
    <mergeCell ref="BU541:CN541"/>
    <mergeCell ref="A542:AS542"/>
    <mergeCell ref="AT542:BT542"/>
    <mergeCell ref="BU542:CN542"/>
    <mergeCell ref="A543:AS543"/>
    <mergeCell ref="AT543:BT543"/>
    <mergeCell ref="BU543:CN543"/>
    <mergeCell ref="A544:AS544"/>
    <mergeCell ref="AT544:BT544"/>
    <mergeCell ref="BU544:CN544"/>
    <mergeCell ref="A545:AS545"/>
    <mergeCell ref="AT545:BT545"/>
    <mergeCell ref="BU545:CN545"/>
    <mergeCell ref="A546:AS546"/>
    <mergeCell ref="AT546:BT546"/>
    <mergeCell ref="BU546:CN546"/>
    <mergeCell ref="A547:AS547"/>
    <mergeCell ref="AT547:BT547"/>
    <mergeCell ref="BU547:CN547"/>
    <mergeCell ref="A548:AS548"/>
    <mergeCell ref="AT548:BT548"/>
    <mergeCell ref="BU548:CN548"/>
    <mergeCell ref="A549:AS549"/>
    <mergeCell ref="AT549:BT549"/>
    <mergeCell ref="BU549:CN549"/>
    <mergeCell ref="A550:AS550"/>
    <mergeCell ref="AT550:BT550"/>
    <mergeCell ref="BU550:CN550"/>
    <mergeCell ref="A551:AS551"/>
    <mergeCell ref="AT551:BT551"/>
    <mergeCell ref="BU551:CN551"/>
    <mergeCell ref="A552:AS552"/>
    <mergeCell ref="AT552:BT552"/>
    <mergeCell ref="BU552:CN552"/>
    <mergeCell ref="A553:AS553"/>
    <mergeCell ref="AT553:BT553"/>
    <mergeCell ref="BU553:CN553"/>
    <mergeCell ref="A554:AS554"/>
    <mergeCell ref="AT554:BT554"/>
    <mergeCell ref="BU554:CN554"/>
    <mergeCell ref="A555:AS555"/>
    <mergeCell ref="AT555:BT555"/>
    <mergeCell ref="BU555:CN555"/>
    <mergeCell ref="A556:AS556"/>
    <mergeCell ref="AT556:BT556"/>
    <mergeCell ref="BU556:CN556"/>
    <mergeCell ref="A557:AS557"/>
    <mergeCell ref="AT557:BT557"/>
    <mergeCell ref="BU557:CN557"/>
    <mergeCell ref="A558:AS558"/>
    <mergeCell ref="AT558:BT558"/>
    <mergeCell ref="BU558:CN558"/>
    <mergeCell ref="A559:AS559"/>
    <mergeCell ref="AT559:BT559"/>
    <mergeCell ref="BU559:CN559"/>
    <mergeCell ref="A560:AS560"/>
    <mergeCell ref="AT560:BT560"/>
    <mergeCell ref="BU560:CN560"/>
    <mergeCell ref="A561:AS561"/>
    <mergeCell ref="AT561:BT561"/>
    <mergeCell ref="BU561:CN561"/>
    <mergeCell ref="A562:AS562"/>
    <mergeCell ref="AT562:BT562"/>
    <mergeCell ref="BU562:CN562"/>
    <mergeCell ref="A563:AS563"/>
    <mergeCell ref="AT563:BT563"/>
    <mergeCell ref="BU563:CN563"/>
    <mergeCell ref="A564:AS564"/>
    <mergeCell ref="AT564:BT564"/>
    <mergeCell ref="BU564:CN564"/>
    <mergeCell ref="A565:AS565"/>
    <mergeCell ref="AT565:BT565"/>
    <mergeCell ref="BU565:CN565"/>
    <mergeCell ref="A566:AS566"/>
    <mergeCell ref="AT566:BT566"/>
    <mergeCell ref="BU566:CN566"/>
    <mergeCell ref="A567:AS567"/>
    <mergeCell ref="AT567:BT567"/>
    <mergeCell ref="BU567:CN567"/>
    <mergeCell ref="A568:AS568"/>
    <mergeCell ref="AT568:BT568"/>
    <mergeCell ref="BU568:CN568"/>
    <mergeCell ref="A569:AS569"/>
    <mergeCell ref="AT569:BT569"/>
    <mergeCell ref="BU569:CN569"/>
    <mergeCell ref="A570:AS570"/>
    <mergeCell ref="AT570:BT570"/>
    <mergeCell ref="BU570:CN570"/>
    <mergeCell ref="A571:AS571"/>
    <mergeCell ref="AT571:BT571"/>
    <mergeCell ref="BU571:CN571"/>
    <mergeCell ref="A572:AS572"/>
    <mergeCell ref="AT572:BT572"/>
    <mergeCell ref="BU572:CN572"/>
    <mergeCell ref="A573:AS573"/>
    <mergeCell ref="AT573:BT573"/>
    <mergeCell ref="BU573:CN573"/>
    <mergeCell ref="A574:AS574"/>
    <mergeCell ref="AT574:BT574"/>
    <mergeCell ref="BU574:CN574"/>
    <mergeCell ref="A575:AS575"/>
    <mergeCell ref="AT575:BT575"/>
    <mergeCell ref="BU575:CN575"/>
    <mergeCell ref="A576:AS576"/>
    <mergeCell ref="AT576:BT576"/>
    <mergeCell ref="BU576:CN576"/>
    <mergeCell ref="A577:AS577"/>
    <mergeCell ref="AT577:BT577"/>
    <mergeCell ref="BU577:CN577"/>
    <mergeCell ref="A578:AS578"/>
    <mergeCell ref="AT578:BT578"/>
    <mergeCell ref="BU578:CN578"/>
    <mergeCell ref="A579:AS579"/>
    <mergeCell ref="AT579:BT579"/>
    <mergeCell ref="BU579:CN579"/>
    <mergeCell ref="A580:AS580"/>
    <mergeCell ref="AT580:BT580"/>
    <mergeCell ref="BU580:CN580"/>
    <mergeCell ref="A581:AS581"/>
    <mergeCell ref="AT581:BT581"/>
    <mergeCell ref="BU581:CN581"/>
    <mergeCell ref="A582:AS582"/>
    <mergeCell ref="AT582:BT582"/>
    <mergeCell ref="BU582:CN582"/>
    <mergeCell ref="A583:AS583"/>
    <mergeCell ref="AT583:BT583"/>
    <mergeCell ref="BU583:CN583"/>
    <mergeCell ref="A584:AS584"/>
    <mergeCell ref="AT584:BT584"/>
    <mergeCell ref="BU584:CN584"/>
    <mergeCell ref="A585:AS585"/>
    <mergeCell ref="AT585:BT585"/>
    <mergeCell ref="BU585:CN585"/>
    <mergeCell ref="A586:AS586"/>
    <mergeCell ref="AT586:BT586"/>
    <mergeCell ref="BU586:CN586"/>
    <mergeCell ref="A587:AS587"/>
    <mergeCell ref="AT587:BT587"/>
    <mergeCell ref="BU587:CN587"/>
    <mergeCell ref="A588:AS588"/>
    <mergeCell ref="AT588:BT588"/>
    <mergeCell ref="BU588:CN588"/>
    <mergeCell ref="A589:AS589"/>
    <mergeCell ref="AT589:BT589"/>
    <mergeCell ref="BU589:CN589"/>
    <mergeCell ref="A590:AS590"/>
    <mergeCell ref="AT590:BT590"/>
    <mergeCell ref="BU590:CN590"/>
    <mergeCell ref="A591:AS591"/>
    <mergeCell ref="AT591:BT591"/>
    <mergeCell ref="BU591:CN591"/>
    <mergeCell ref="A592:AS592"/>
    <mergeCell ref="AT592:BT592"/>
    <mergeCell ref="BU592:CN592"/>
    <mergeCell ref="A593:AS593"/>
    <mergeCell ref="AT593:BT593"/>
    <mergeCell ref="BU593:CN593"/>
    <mergeCell ref="A594:AS594"/>
    <mergeCell ref="AT594:BT594"/>
    <mergeCell ref="BU594:CN594"/>
    <mergeCell ref="A595:AS595"/>
    <mergeCell ref="AT595:BT595"/>
    <mergeCell ref="BU595:CN595"/>
    <mergeCell ref="A596:AS596"/>
    <mergeCell ref="AT596:BT596"/>
    <mergeCell ref="BU596:CN596"/>
    <mergeCell ref="A597:AS597"/>
    <mergeCell ref="AT597:BT597"/>
    <mergeCell ref="BU597:CN597"/>
    <mergeCell ref="A598:AS598"/>
    <mergeCell ref="AT598:BT598"/>
    <mergeCell ref="BU598:CN598"/>
    <mergeCell ref="A599:AS599"/>
    <mergeCell ref="AT599:BT599"/>
    <mergeCell ref="BU599:CN599"/>
    <mergeCell ref="A600:AS600"/>
    <mergeCell ref="AT600:BT600"/>
    <mergeCell ref="BU600:CN600"/>
    <mergeCell ref="A601:AS601"/>
    <mergeCell ref="AT601:BT601"/>
    <mergeCell ref="BU601:CN601"/>
    <mergeCell ref="A602:AS602"/>
    <mergeCell ref="AT602:BT602"/>
    <mergeCell ref="BU602:CN602"/>
    <mergeCell ref="A603:AS603"/>
    <mergeCell ref="AT603:BT603"/>
    <mergeCell ref="BU603:CN603"/>
    <mergeCell ref="A604:AS604"/>
    <mergeCell ref="AT604:BT604"/>
    <mergeCell ref="BU604:CN604"/>
    <mergeCell ref="A605:AS605"/>
    <mergeCell ref="AT605:BT605"/>
    <mergeCell ref="BU605:CN605"/>
    <mergeCell ref="A610:D610"/>
    <mergeCell ref="E610:K610"/>
    <mergeCell ref="L610:S610"/>
    <mergeCell ref="T610:AC610"/>
    <mergeCell ref="AD610:AR610"/>
    <mergeCell ref="AS610:BD610"/>
    <mergeCell ref="BE610:BU610"/>
    <mergeCell ref="BV610:CG610"/>
    <mergeCell ref="CH610:CO610"/>
    <mergeCell ref="A611:D611"/>
    <mergeCell ref="E611:K611"/>
    <mergeCell ref="L611:S611"/>
    <mergeCell ref="T611:AC611"/>
    <mergeCell ref="AD611:AR611"/>
    <mergeCell ref="AS611:BD611"/>
    <mergeCell ref="BE611:BU611"/>
    <mergeCell ref="BV611:CG611"/>
    <mergeCell ref="CH611:CO611"/>
    <mergeCell ref="A612:D612"/>
    <mergeCell ref="E612:K612"/>
    <mergeCell ref="L612:S612"/>
    <mergeCell ref="T612:AC612"/>
    <mergeCell ref="AD612:AR612"/>
    <mergeCell ref="AS612:BD612"/>
    <mergeCell ref="BE612:BU612"/>
    <mergeCell ref="BV612:CG612"/>
    <mergeCell ref="CH612:CO612"/>
    <mergeCell ref="A613:D613"/>
    <mergeCell ref="E613:K613"/>
    <mergeCell ref="L613:S613"/>
    <mergeCell ref="T613:AC613"/>
    <mergeCell ref="AD613:AR613"/>
    <mergeCell ref="AS613:BD613"/>
    <mergeCell ref="BE613:BU613"/>
    <mergeCell ref="BV613:CG613"/>
    <mergeCell ref="CH613:CO613"/>
    <mergeCell ref="A614:D614"/>
    <mergeCell ref="E614:K614"/>
    <mergeCell ref="L614:S614"/>
    <mergeCell ref="T614:AC614"/>
    <mergeCell ref="AD614:AR614"/>
    <mergeCell ref="AS614:BD614"/>
    <mergeCell ref="BE614:BU614"/>
    <mergeCell ref="BV614:CG614"/>
    <mergeCell ref="CH614:CO614"/>
    <mergeCell ref="A615:D615"/>
    <mergeCell ref="E615:K615"/>
    <mergeCell ref="L615:S615"/>
    <mergeCell ref="T615:AC615"/>
    <mergeCell ref="AD615:AR615"/>
    <mergeCell ref="AS615:BD615"/>
    <mergeCell ref="BE615:BU615"/>
    <mergeCell ref="BV615:CG615"/>
    <mergeCell ref="CH615:CO615"/>
    <mergeCell ref="A616:D616"/>
    <mergeCell ref="E616:K616"/>
    <mergeCell ref="L616:S616"/>
    <mergeCell ref="T616:AC616"/>
    <mergeCell ref="AD616:AR616"/>
    <mergeCell ref="AS616:BD616"/>
    <mergeCell ref="BE616:BU616"/>
    <mergeCell ref="BV616:CG616"/>
    <mergeCell ref="CH616:CO616"/>
    <mergeCell ref="A617:D617"/>
    <mergeCell ref="E617:K617"/>
    <mergeCell ref="L617:S617"/>
    <mergeCell ref="T617:AC617"/>
    <mergeCell ref="AD617:AR617"/>
    <mergeCell ref="AS617:BD617"/>
    <mergeCell ref="BE617:BU617"/>
    <mergeCell ref="BV617:CG617"/>
    <mergeCell ref="CH617:CO617"/>
    <mergeCell ref="A618:D618"/>
    <mergeCell ref="E618:K618"/>
    <mergeCell ref="L618:S618"/>
    <mergeCell ref="T618:AC618"/>
    <mergeCell ref="AD618:AR618"/>
    <mergeCell ref="AS618:BD618"/>
    <mergeCell ref="BE618:BU618"/>
    <mergeCell ref="A619:D619"/>
    <mergeCell ref="E619:K619"/>
    <mergeCell ref="L619:S619"/>
    <mergeCell ref="T619:AC619"/>
    <mergeCell ref="AD619:AR619"/>
    <mergeCell ref="AS619:BD619"/>
    <mergeCell ref="AS620:BD620"/>
    <mergeCell ref="BE620:BU620"/>
    <mergeCell ref="BV620:CG620"/>
    <mergeCell ref="CH620:CO620"/>
    <mergeCell ref="BV618:CG618"/>
    <mergeCell ref="CH618:CO618"/>
    <mergeCell ref="BE619:BU619"/>
    <mergeCell ref="BV619:CG619"/>
    <mergeCell ref="T624:AD624"/>
    <mergeCell ref="AE624:AT624"/>
    <mergeCell ref="AU624:BM624"/>
    <mergeCell ref="BN624:CA624"/>
    <mergeCell ref="CH619:CO619"/>
    <mergeCell ref="A620:D620"/>
    <mergeCell ref="E620:K620"/>
    <mergeCell ref="L620:S620"/>
    <mergeCell ref="T620:AC620"/>
    <mergeCell ref="AD620:AR620"/>
    <mergeCell ref="CB624:CM624"/>
    <mergeCell ref="A625:D625"/>
    <mergeCell ref="E625:S625"/>
    <mergeCell ref="T625:AD625"/>
    <mergeCell ref="AE625:AT625"/>
    <mergeCell ref="AU625:BM625"/>
    <mergeCell ref="BN625:CA625"/>
    <mergeCell ref="CB625:CM625"/>
    <mergeCell ref="A624:D624"/>
    <mergeCell ref="E624:S624"/>
    <mergeCell ref="BN627:CA627"/>
    <mergeCell ref="CB627:CM627"/>
    <mergeCell ref="A626:D626"/>
    <mergeCell ref="E626:S626"/>
    <mergeCell ref="T626:AD626"/>
    <mergeCell ref="AE626:AT626"/>
    <mergeCell ref="AU626:BM626"/>
    <mergeCell ref="BN626:CA626"/>
    <mergeCell ref="T628:AD628"/>
    <mergeCell ref="AE628:AT628"/>
    <mergeCell ref="AU628:BM628"/>
    <mergeCell ref="BN628:CA628"/>
    <mergeCell ref="CB626:CM626"/>
    <mergeCell ref="A627:D627"/>
    <mergeCell ref="E627:S627"/>
    <mergeCell ref="T627:AD627"/>
    <mergeCell ref="AE627:AT627"/>
    <mergeCell ref="AU627:BM627"/>
    <mergeCell ref="CB628:CM628"/>
    <mergeCell ref="A629:D629"/>
    <mergeCell ref="E629:S629"/>
    <mergeCell ref="T629:AD629"/>
    <mergeCell ref="AE629:AT629"/>
    <mergeCell ref="AU629:BM629"/>
    <mergeCell ref="BN629:CA629"/>
    <mergeCell ref="CB629:CM629"/>
    <mergeCell ref="A628:D628"/>
    <mergeCell ref="E628:S628"/>
    <mergeCell ref="BN631:CA631"/>
    <mergeCell ref="CB631:CM631"/>
    <mergeCell ref="A630:D630"/>
    <mergeCell ref="E630:S630"/>
    <mergeCell ref="T630:AD630"/>
    <mergeCell ref="AE630:AT630"/>
    <mergeCell ref="AU630:BM630"/>
    <mergeCell ref="BN630:CA630"/>
    <mergeCell ref="T632:AD632"/>
    <mergeCell ref="AE632:AT632"/>
    <mergeCell ref="AU632:BM632"/>
    <mergeCell ref="BN632:CA632"/>
    <mergeCell ref="CB630:CM630"/>
    <mergeCell ref="A631:D631"/>
    <mergeCell ref="E631:S631"/>
    <mergeCell ref="T631:AD631"/>
    <mergeCell ref="AE631:AT631"/>
    <mergeCell ref="AU631:BM631"/>
    <mergeCell ref="CB632:CM632"/>
    <mergeCell ref="A633:D633"/>
    <mergeCell ref="E633:S633"/>
    <mergeCell ref="T633:AD633"/>
    <mergeCell ref="AE633:AT633"/>
    <mergeCell ref="AU633:BM633"/>
    <mergeCell ref="BN633:CA633"/>
    <mergeCell ref="CB633:CM633"/>
    <mergeCell ref="A632:D632"/>
    <mergeCell ref="E632:S632"/>
    <mergeCell ref="BN635:CA635"/>
    <mergeCell ref="CB635:CM635"/>
    <mergeCell ref="A634:D634"/>
    <mergeCell ref="E634:S634"/>
    <mergeCell ref="T634:AD634"/>
    <mergeCell ref="AE634:AT634"/>
    <mergeCell ref="AU634:BM634"/>
    <mergeCell ref="BN634:CA634"/>
    <mergeCell ref="T636:AD636"/>
    <mergeCell ref="AE636:AT636"/>
    <mergeCell ref="AU636:BM636"/>
    <mergeCell ref="BN636:CA636"/>
    <mergeCell ref="CB634:CM634"/>
    <mergeCell ref="A635:D635"/>
    <mergeCell ref="E635:S635"/>
    <mergeCell ref="T635:AD635"/>
    <mergeCell ref="AE635:AT635"/>
    <mergeCell ref="AU635:BM635"/>
    <mergeCell ref="CB636:CM636"/>
    <mergeCell ref="A637:D637"/>
    <mergeCell ref="E637:S637"/>
    <mergeCell ref="T637:AD637"/>
    <mergeCell ref="AE637:AT637"/>
    <mergeCell ref="AU637:BM637"/>
    <mergeCell ref="BN637:CA637"/>
    <mergeCell ref="CB637:CM637"/>
    <mergeCell ref="A636:D636"/>
    <mergeCell ref="E636:S636"/>
    <mergeCell ref="CB639:CM639"/>
    <mergeCell ref="A638:D638"/>
    <mergeCell ref="E638:S638"/>
    <mergeCell ref="T638:AD638"/>
    <mergeCell ref="AE638:AT638"/>
    <mergeCell ref="AU638:BM638"/>
    <mergeCell ref="BN638:CA638"/>
    <mergeCell ref="AE640:AT640"/>
    <mergeCell ref="AU640:BM640"/>
    <mergeCell ref="BN640:CA640"/>
    <mergeCell ref="CB638:CM638"/>
    <mergeCell ref="A639:D639"/>
    <mergeCell ref="E639:S639"/>
    <mergeCell ref="T639:AD639"/>
    <mergeCell ref="AE639:AT639"/>
    <mergeCell ref="AU639:BM639"/>
    <mergeCell ref="BN639:CA639"/>
    <mergeCell ref="CB640:CM640"/>
    <mergeCell ref="A643:AS644"/>
    <mergeCell ref="AT643:BT644"/>
    <mergeCell ref="BU643:CN644"/>
    <mergeCell ref="A645:AS645"/>
    <mergeCell ref="AT645:BT645"/>
    <mergeCell ref="BU645:CN645"/>
    <mergeCell ref="A640:D640"/>
    <mergeCell ref="E640:S640"/>
    <mergeCell ref="T640:AD640"/>
    <mergeCell ref="A646:AS646"/>
    <mergeCell ref="AT646:BT646"/>
    <mergeCell ref="BU646:CN646"/>
    <mergeCell ref="A647:AS647"/>
    <mergeCell ref="AT647:BT647"/>
    <mergeCell ref="BU647:CN647"/>
    <mergeCell ref="A648:AS648"/>
    <mergeCell ref="AT648:BT648"/>
    <mergeCell ref="BU648:CN648"/>
    <mergeCell ref="A651:G652"/>
    <mergeCell ref="H651:AM652"/>
    <mergeCell ref="AN651:BZ651"/>
    <mergeCell ref="CA651:CP652"/>
    <mergeCell ref="AN652:BJ652"/>
    <mergeCell ref="BK652:BZ652"/>
    <mergeCell ref="A653:G653"/>
    <mergeCell ref="H653:AM653"/>
    <mergeCell ref="AN653:BJ653"/>
    <mergeCell ref="BK653:BZ653"/>
    <mergeCell ref="CA653:CP653"/>
    <mergeCell ref="A654:G654"/>
    <mergeCell ref="H654:AM654"/>
    <mergeCell ref="AN654:BJ654"/>
    <mergeCell ref="BK654:BZ654"/>
    <mergeCell ref="CA654:CP654"/>
    <mergeCell ref="A655:G655"/>
    <mergeCell ref="H655:AM655"/>
    <mergeCell ref="AN655:BJ655"/>
    <mergeCell ref="BK655:BZ655"/>
    <mergeCell ref="CA655:CP655"/>
    <mergeCell ref="A656:G656"/>
    <mergeCell ref="H656:AM656"/>
    <mergeCell ref="AN656:BJ656"/>
    <mergeCell ref="BK656:BZ656"/>
    <mergeCell ref="CA656:CP656"/>
    <mergeCell ref="A657:G657"/>
    <mergeCell ref="H657:AM657"/>
    <mergeCell ref="AN657:BJ657"/>
    <mergeCell ref="BK657:BZ657"/>
    <mergeCell ref="CA657:CP657"/>
    <mergeCell ref="A658:G658"/>
    <mergeCell ref="H658:AM658"/>
    <mergeCell ref="AN658:BJ658"/>
    <mergeCell ref="BK658:BZ658"/>
    <mergeCell ref="CA658:CP658"/>
    <mergeCell ref="A659:G659"/>
    <mergeCell ref="H659:AM659"/>
    <mergeCell ref="AN659:BJ659"/>
    <mergeCell ref="BK659:BZ659"/>
    <mergeCell ref="CA659:CP659"/>
    <mergeCell ref="A660:G660"/>
    <mergeCell ref="H660:AM660"/>
    <mergeCell ref="AN660:BJ660"/>
    <mergeCell ref="BK660:BZ660"/>
    <mergeCell ref="CA660:CP660"/>
    <mergeCell ref="A661:G661"/>
    <mergeCell ref="H661:AM661"/>
    <mergeCell ref="AN661:BJ661"/>
    <mergeCell ref="BK661:BZ661"/>
    <mergeCell ref="CA661:CP661"/>
    <mergeCell ref="A662:G662"/>
    <mergeCell ref="H662:AM662"/>
    <mergeCell ref="AN662:BJ662"/>
    <mergeCell ref="BK662:BZ662"/>
    <mergeCell ref="CA662:CP662"/>
    <mergeCell ref="A663:G663"/>
    <mergeCell ref="H663:AM663"/>
    <mergeCell ref="AN663:BJ663"/>
    <mergeCell ref="BK663:BZ663"/>
    <mergeCell ref="CA663:CP663"/>
    <mergeCell ref="A664:G664"/>
    <mergeCell ref="H664:AM664"/>
    <mergeCell ref="AN664:BJ664"/>
    <mergeCell ref="BK664:BZ664"/>
    <mergeCell ref="CA664:CP664"/>
    <mergeCell ref="A665:G665"/>
    <mergeCell ref="H665:AM665"/>
    <mergeCell ref="AN665:BJ665"/>
    <mergeCell ref="BK665:BZ665"/>
    <mergeCell ref="CA665:CP665"/>
    <mergeCell ref="A666:G666"/>
    <mergeCell ref="H666:AM666"/>
    <mergeCell ref="AN666:BJ666"/>
    <mergeCell ref="BK666:BZ666"/>
    <mergeCell ref="CA666:CP666"/>
    <mergeCell ref="A667:G667"/>
    <mergeCell ref="H667:AM667"/>
    <mergeCell ref="AN667:BJ667"/>
    <mergeCell ref="BK667:BZ667"/>
    <mergeCell ref="CA667:CP667"/>
    <mergeCell ref="A668:G668"/>
    <mergeCell ref="H668:AM668"/>
    <mergeCell ref="AN668:BJ668"/>
    <mergeCell ref="BK668:BZ668"/>
    <mergeCell ref="CA668:CP668"/>
    <mergeCell ref="A669:G669"/>
    <mergeCell ref="H669:AM669"/>
    <mergeCell ref="AN669:BJ669"/>
    <mergeCell ref="BK669:BZ669"/>
    <mergeCell ref="CA669:CP669"/>
    <mergeCell ref="A673:G674"/>
    <mergeCell ref="H673:AM674"/>
    <mergeCell ref="AN673:BZ673"/>
    <mergeCell ref="CA673:CP674"/>
    <mergeCell ref="AN674:BJ674"/>
    <mergeCell ref="BK674:BZ674"/>
    <mergeCell ref="A675:G675"/>
    <mergeCell ref="H675:AM675"/>
    <mergeCell ref="AN675:BJ675"/>
    <mergeCell ref="BK675:BZ675"/>
    <mergeCell ref="CA675:CP675"/>
    <mergeCell ref="A676:G676"/>
    <mergeCell ref="H676:AM676"/>
    <mergeCell ref="AN676:BJ676"/>
    <mergeCell ref="BK676:BZ676"/>
    <mergeCell ref="CA676:CP676"/>
    <mergeCell ref="A677:G677"/>
    <mergeCell ref="H677:AM677"/>
    <mergeCell ref="AN677:BJ677"/>
    <mergeCell ref="BK677:BZ677"/>
    <mergeCell ref="CA677:CP677"/>
    <mergeCell ref="A678:G678"/>
    <mergeCell ref="H678:AM678"/>
    <mergeCell ref="AN678:BJ678"/>
    <mergeCell ref="BK678:BZ678"/>
    <mergeCell ref="CA678:CP678"/>
    <mergeCell ref="A679:G679"/>
    <mergeCell ref="H679:AM679"/>
    <mergeCell ref="AN679:BJ679"/>
    <mergeCell ref="BK679:BZ679"/>
    <mergeCell ref="CA679:CP679"/>
    <mergeCell ref="A680:G680"/>
    <mergeCell ref="H680:AM680"/>
    <mergeCell ref="AN680:BJ680"/>
    <mergeCell ref="BK680:BZ680"/>
    <mergeCell ref="CA680:CP680"/>
    <mergeCell ref="A681:G681"/>
    <mergeCell ref="H681:AM681"/>
    <mergeCell ref="AN681:BJ681"/>
    <mergeCell ref="BK681:BZ681"/>
    <mergeCell ref="CA681:CP681"/>
    <mergeCell ref="A684:G685"/>
    <mergeCell ref="H684:AO685"/>
    <mergeCell ref="AP684:CC684"/>
    <mergeCell ref="CD684:CO685"/>
    <mergeCell ref="AP685:BL685"/>
    <mergeCell ref="BM685:CC685"/>
    <mergeCell ref="A686:G686"/>
    <mergeCell ref="H686:AO686"/>
    <mergeCell ref="AP686:BL686"/>
    <mergeCell ref="BM686:CC686"/>
    <mergeCell ref="CD686:CO686"/>
    <mergeCell ref="A687:G687"/>
    <mergeCell ref="H687:AO687"/>
    <mergeCell ref="AP687:BL687"/>
    <mergeCell ref="BM687:CC687"/>
    <mergeCell ref="CD687:CO687"/>
    <mergeCell ref="A688:G688"/>
    <mergeCell ref="H688:AO688"/>
    <mergeCell ref="AP688:BL688"/>
    <mergeCell ref="BM688:CC688"/>
    <mergeCell ref="CD688:CO688"/>
    <mergeCell ref="A689:G689"/>
    <mergeCell ref="H689:AO689"/>
    <mergeCell ref="AP689:BL689"/>
    <mergeCell ref="BM689:CC689"/>
    <mergeCell ref="CD689:CO689"/>
    <mergeCell ref="A690:G690"/>
    <mergeCell ref="H690:AO690"/>
    <mergeCell ref="AP690:BL690"/>
    <mergeCell ref="BM690:CC690"/>
    <mergeCell ref="CD690:CO690"/>
    <mergeCell ref="A691:G691"/>
    <mergeCell ref="H691:AO691"/>
    <mergeCell ref="AP691:BL691"/>
    <mergeCell ref="BM691:CC691"/>
    <mergeCell ref="CD691:CO691"/>
    <mergeCell ref="A692:G692"/>
    <mergeCell ref="H692:AO692"/>
    <mergeCell ref="AP692:BL692"/>
    <mergeCell ref="BM692:CC692"/>
    <mergeCell ref="CD692:CO692"/>
    <mergeCell ref="A693:G693"/>
    <mergeCell ref="H693:AO693"/>
    <mergeCell ref="AP693:BL693"/>
    <mergeCell ref="BM693:CC693"/>
    <mergeCell ref="CD693:CO693"/>
    <mergeCell ref="A695:G696"/>
    <mergeCell ref="H695:AM696"/>
    <mergeCell ref="AN695:BZ695"/>
    <mergeCell ref="CA695:CP696"/>
    <mergeCell ref="AN696:BJ696"/>
    <mergeCell ref="BK696:BZ696"/>
    <mergeCell ref="A697:G697"/>
    <mergeCell ref="H697:AM697"/>
    <mergeCell ref="AN697:BJ697"/>
    <mergeCell ref="BK697:BZ697"/>
    <mergeCell ref="CA697:CP697"/>
    <mergeCell ref="A698:G698"/>
    <mergeCell ref="H698:AM698"/>
    <mergeCell ref="AN698:BJ698"/>
    <mergeCell ref="BK698:BZ698"/>
    <mergeCell ref="CA698:CP698"/>
    <mergeCell ref="A699:G699"/>
    <mergeCell ref="H699:AM699"/>
    <mergeCell ref="AN699:BJ699"/>
    <mergeCell ref="BK699:BZ699"/>
    <mergeCell ref="CA699:CP699"/>
    <mergeCell ref="A700:G700"/>
    <mergeCell ref="H700:AM700"/>
    <mergeCell ref="AN700:BJ700"/>
    <mergeCell ref="BK700:BZ700"/>
    <mergeCell ref="CA700:CP700"/>
    <mergeCell ref="A701:G701"/>
    <mergeCell ref="H701:AM701"/>
    <mergeCell ref="AN701:BJ701"/>
    <mergeCell ref="BK701:BZ701"/>
    <mergeCell ref="CA701:CP701"/>
    <mergeCell ref="A702:G702"/>
    <mergeCell ref="H702:AM702"/>
    <mergeCell ref="AN702:BJ702"/>
    <mergeCell ref="BK702:BZ702"/>
    <mergeCell ref="CA702:CP702"/>
    <mergeCell ref="A703:G703"/>
    <mergeCell ref="H703:AM703"/>
    <mergeCell ref="AN703:BJ703"/>
    <mergeCell ref="BK703:BZ703"/>
    <mergeCell ref="CA703:CP703"/>
    <mergeCell ref="A704:G704"/>
    <mergeCell ref="H704:AM704"/>
    <mergeCell ref="AN704:BJ704"/>
    <mergeCell ref="BK704:BZ704"/>
    <mergeCell ref="CA704:CP704"/>
    <mergeCell ref="A705:G705"/>
    <mergeCell ref="H705:AM705"/>
    <mergeCell ref="AN705:BJ705"/>
    <mergeCell ref="BK705:BZ705"/>
    <mergeCell ref="CA705:CP705"/>
    <mergeCell ref="A706:G706"/>
    <mergeCell ref="H706:AM706"/>
    <mergeCell ref="AN706:BJ706"/>
    <mergeCell ref="BK706:BZ706"/>
    <mergeCell ref="CA706:CP706"/>
    <mergeCell ref="A707:G707"/>
    <mergeCell ref="H707:AM707"/>
    <mergeCell ref="AN707:BJ707"/>
    <mergeCell ref="BK707:BZ707"/>
    <mergeCell ref="CA707:CP707"/>
    <mergeCell ref="A709:G710"/>
    <mergeCell ref="H709:AM710"/>
    <mergeCell ref="AN709:BZ709"/>
    <mergeCell ref="CA709:CP710"/>
    <mergeCell ref="AN710:BJ710"/>
    <mergeCell ref="BK710:BZ710"/>
    <mergeCell ref="A711:G711"/>
    <mergeCell ref="H711:AM711"/>
    <mergeCell ref="AN711:BJ711"/>
    <mergeCell ref="BK711:BZ711"/>
    <mergeCell ref="CA711:CP711"/>
    <mergeCell ref="A712:G712"/>
    <mergeCell ref="H712:AM712"/>
    <mergeCell ref="AN712:BJ712"/>
    <mergeCell ref="BK712:BZ712"/>
    <mergeCell ref="CA712:CP712"/>
    <mergeCell ref="A713:G713"/>
    <mergeCell ref="H713:AM713"/>
    <mergeCell ref="AN713:BJ713"/>
    <mergeCell ref="BK713:BZ713"/>
    <mergeCell ref="CA713:CP713"/>
    <mergeCell ref="A714:G714"/>
    <mergeCell ref="H714:AM714"/>
    <mergeCell ref="AN714:BJ714"/>
    <mergeCell ref="BK714:BZ714"/>
    <mergeCell ref="CA714:CP714"/>
    <mergeCell ref="A715:G715"/>
    <mergeCell ref="H715:AM715"/>
    <mergeCell ref="AN715:BJ715"/>
    <mergeCell ref="BK715:BZ715"/>
    <mergeCell ref="CA715:CP715"/>
    <mergeCell ref="A716:G716"/>
    <mergeCell ref="H716:AM716"/>
    <mergeCell ref="AN716:BJ716"/>
    <mergeCell ref="BK716:BZ716"/>
    <mergeCell ref="CA716:CP716"/>
    <mergeCell ref="A717:G717"/>
    <mergeCell ref="H717:AM717"/>
    <mergeCell ref="AN717:BJ717"/>
    <mergeCell ref="BK717:BZ717"/>
    <mergeCell ref="CA717:CP717"/>
    <mergeCell ref="A719:G720"/>
    <mergeCell ref="H719:AM720"/>
    <mergeCell ref="AN719:BZ719"/>
    <mergeCell ref="CA719:CP720"/>
    <mergeCell ref="AN720:BJ720"/>
    <mergeCell ref="BK720:BZ720"/>
    <mergeCell ref="A721:G721"/>
    <mergeCell ref="H721:AM721"/>
    <mergeCell ref="AN721:BJ721"/>
    <mergeCell ref="BK721:BZ721"/>
    <mergeCell ref="CA721:CP721"/>
    <mergeCell ref="A722:G722"/>
    <mergeCell ref="H722:AM722"/>
    <mergeCell ref="AN722:BJ722"/>
    <mergeCell ref="BK722:BZ722"/>
    <mergeCell ref="CA722:CP722"/>
    <mergeCell ref="A723:G723"/>
    <mergeCell ref="H723:AM723"/>
    <mergeCell ref="AN723:BJ723"/>
    <mergeCell ref="BK723:BZ723"/>
    <mergeCell ref="CA723:CP723"/>
    <mergeCell ref="A724:G724"/>
    <mergeCell ref="H724:AM724"/>
    <mergeCell ref="AN724:BJ724"/>
    <mergeCell ref="BK724:BZ724"/>
    <mergeCell ref="CA724:CP724"/>
    <mergeCell ref="A725:G725"/>
    <mergeCell ref="H725:AM725"/>
    <mergeCell ref="AN725:BJ725"/>
    <mergeCell ref="BK725:BZ725"/>
    <mergeCell ref="CA725:CP725"/>
    <mergeCell ref="A726:G726"/>
    <mergeCell ref="H726:AM726"/>
    <mergeCell ref="AN726:BJ726"/>
    <mergeCell ref="BK726:BZ726"/>
    <mergeCell ref="CA726:CP726"/>
    <mergeCell ref="A727:G727"/>
    <mergeCell ref="H727:AM727"/>
    <mergeCell ref="AN727:BJ727"/>
    <mergeCell ref="BK727:BZ727"/>
    <mergeCell ref="CA727:CP727"/>
    <mergeCell ref="A729:G730"/>
    <mergeCell ref="H729:AM730"/>
    <mergeCell ref="AN729:BZ729"/>
    <mergeCell ref="CA729:CP730"/>
    <mergeCell ref="AN730:BJ730"/>
    <mergeCell ref="BK730:BZ730"/>
    <mergeCell ref="A731:G731"/>
    <mergeCell ref="H731:AM731"/>
    <mergeCell ref="AN731:BJ731"/>
    <mergeCell ref="BK731:BZ731"/>
    <mergeCell ref="CA731:CP731"/>
    <mergeCell ref="A732:G732"/>
    <mergeCell ref="H732:AM732"/>
    <mergeCell ref="AN732:BJ732"/>
    <mergeCell ref="BK732:BZ732"/>
    <mergeCell ref="CA732:CP732"/>
    <mergeCell ref="A733:G733"/>
    <mergeCell ref="H733:AM733"/>
    <mergeCell ref="AN733:BJ733"/>
    <mergeCell ref="BK733:BZ733"/>
    <mergeCell ref="CA733:CP733"/>
    <mergeCell ref="A734:G734"/>
    <mergeCell ref="H734:AM734"/>
    <mergeCell ref="AN734:BJ734"/>
    <mergeCell ref="BK734:BZ734"/>
    <mergeCell ref="CA734:CP734"/>
    <mergeCell ref="A735:G735"/>
    <mergeCell ref="H735:AM735"/>
    <mergeCell ref="AN735:BJ735"/>
    <mergeCell ref="BK735:BZ735"/>
    <mergeCell ref="CA735:CP735"/>
    <mergeCell ref="A736:G736"/>
    <mergeCell ref="H736:AM736"/>
    <mergeCell ref="AN736:BJ736"/>
    <mergeCell ref="BK736:BZ736"/>
    <mergeCell ref="CA736:CP736"/>
    <mergeCell ref="A737:G737"/>
    <mergeCell ref="H737:AM737"/>
    <mergeCell ref="AN737:BJ737"/>
    <mergeCell ref="BK737:BZ737"/>
    <mergeCell ref="CA737:CP737"/>
    <mergeCell ref="A738:G738"/>
    <mergeCell ref="H738:AM738"/>
    <mergeCell ref="AN738:BJ738"/>
    <mergeCell ref="BK738:BZ738"/>
    <mergeCell ref="CA738:CP738"/>
    <mergeCell ref="A739:G739"/>
    <mergeCell ref="H739:AM739"/>
    <mergeCell ref="AN739:BJ739"/>
    <mergeCell ref="BK739:BZ739"/>
    <mergeCell ref="CA739:CP739"/>
    <mergeCell ref="A740:G740"/>
    <mergeCell ref="H740:AM740"/>
    <mergeCell ref="AN740:BJ740"/>
    <mergeCell ref="BK740:BZ740"/>
    <mergeCell ref="CA740:CP740"/>
    <mergeCell ref="A741:G741"/>
    <mergeCell ref="H741:AM741"/>
    <mergeCell ref="AN741:BJ741"/>
    <mergeCell ref="BK741:BZ741"/>
    <mergeCell ref="CA741:CP741"/>
    <mergeCell ref="A743:G744"/>
    <mergeCell ref="H743:AM744"/>
    <mergeCell ref="AN743:BZ743"/>
    <mergeCell ref="CA743:CP744"/>
    <mergeCell ref="AN744:BJ744"/>
    <mergeCell ref="BK744:BZ744"/>
    <mergeCell ref="A745:G745"/>
    <mergeCell ref="H745:AM745"/>
    <mergeCell ref="AN745:BJ745"/>
    <mergeCell ref="BK745:BZ745"/>
    <mergeCell ref="CA745:CP745"/>
    <mergeCell ref="A747:G748"/>
    <mergeCell ref="H747:AM748"/>
    <mergeCell ref="AN747:BZ747"/>
    <mergeCell ref="CA747:CP748"/>
    <mergeCell ref="AN748:BJ748"/>
    <mergeCell ref="BK748:BZ748"/>
    <mergeCell ref="A749:G749"/>
    <mergeCell ref="H749:AM749"/>
    <mergeCell ref="AN749:BJ749"/>
    <mergeCell ref="BK749:BZ749"/>
    <mergeCell ref="CA749:CP749"/>
    <mergeCell ref="A751:G752"/>
    <mergeCell ref="H751:AI752"/>
    <mergeCell ref="AJ751:CB751"/>
    <mergeCell ref="CC751:CL752"/>
    <mergeCell ref="AJ752:BI752"/>
    <mergeCell ref="BJ752:CB752"/>
    <mergeCell ref="A753:G753"/>
    <mergeCell ref="H753:AI753"/>
    <mergeCell ref="AJ753:BI753"/>
    <mergeCell ref="BJ753:CB753"/>
    <mergeCell ref="CC753:CL753"/>
    <mergeCell ref="A754:G754"/>
    <mergeCell ref="H754:AI754"/>
    <mergeCell ref="AJ754:BI754"/>
    <mergeCell ref="BJ754:CB754"/>
    <mergeCell ref="CC754:CL754"/>
    <mergeCell ref="A755:G755"/>
    <mergeCell ref="H755:AI755"/>
    <mergeCell ref="AJ755:BI755"/>
    <mergeCell ref="BJ755:CB755"/>
    <mergeCell ref="CC755:CL755"/>
    <mergeCell ref="A756:G756"/>
    <mergeCell ref="H756:AI756"/>
    <mergeCell ref="AJ756:BI756"/>
    <mergeCell ref="BJ756:CB756"/>
    <mergeCell ref="CC756:CL756"/>
    <mergeCell ref="A757:G757"/>
    <mergeCell ref="H757:AI757"/>
    <mergeCell ref="AJ757:BI757"/>
    <mergeCell ref="BJ757:CB757"/>
    <mergeCell ref="CC757:CL757"/>
    <mergeCell ref="A758:G758"/>
    <mergeCell ref="H758:AI758"/>
    <mergeCell ref="AJ758:BI758"/>
    <mergeCell ref="BJ758:CB758"/>
    <mergeCell ref="CC758:CL758"/>
    <mergeCell ref="A759:G759"/>
    <mergeCell ref="H759:AI759"/>
    <mergeCell ref="AJ759:BI759"/>
    <mergeCell ref="BJ759:CB759"/>
    <mergeCell ref="CC759:CL759"/>
    <mergeCell ref="A760:G760"/>
    <mergeCell ref="H760:AI760"/>
    <mergeCell ref="AJ760:BI760"/>
    <mergeCell ref="BJ760:CB760"/>
    <mergeCell ref="CC760:CL760"/>
    <mergeCell ref="A761:G761"/>
    <mergeCell ref="H761:AI761"/>
    <mergeCell ref="AJ761:BI761"/>
    <mergeCell ref="BJ761:CB761"/>
    <mergeCell ref="CC761:CL761"/>
    <mergeCell ref="A762:G762"/>
    <mergeCell ref="H762:AI762"/>
    <mergeCell ref="AJ762:BI762"/>
    <mergeCell ref="BJ762:CB762"/>
    <mergeCell ref="CC762:CL762"/>
    <mergeCell ref="A763:G763"/>
    <mergeCell ref="H763:AI763"/>
    <mergeCell ref="AJ763:BI763"/>
    <mergeCell ref="BJ763:CB763"/>
    <mergeCell ref="CC763:CL763"/>
    <mergeCell ref="A766:C767"/>
    <mergeCell ref="D766:W767"/>
    <mergeCell ref="X766:AL766"/>
    <mergeCell ref="AM766:BH766"/>
    <mergeCell ref="BI766:CD766"/>
    <mergeCell ref="CE766:CO766"/>
    <mergeCell ref="X767:AL767"/>
    <mergeCell ref="AM767:BH767"/>
    <mergeCell ref="BI767:CD767"/>
    <mergeCell ref="CE767:CO767"/>
    <mergeCell ref="A768:C768"/>
    <mergeCell ref="D768:W768"/>
    <mergeCell ref="X768:AL768"/>
    <mergeCell ref="AM768:BH768"/>
    <mergeCell ref="BI768:CD768"/>
    <mergeCell ref="CE768:CO768"/>
    <mergeCell ref="A773:B774"/>
    <mergeCell ref="C773:BA774"/>
    <mergeCell ref="BB773:BY773"/>
    <mergeCell ref="BZ773:CN773"/>
    <mergeCell ref="BB774:BY774"/>
    <mergeCell ref="BZ774:CN774"/>
    <mergeCell ref="A775:B775"/>
    <mergeCell ref="C775:BA775"/>
    <mergeCell ref="BB775:BY775"/>
    <mergeCell ref="BZ775:CN775"/>
    <mergeCell ref="A778:B778"/>
    <mergeCell ref="C778:BG778"/>
    <mergeCell ref="BH778:CA778"/>
    <mergeCell ref="CB778:CP778"/>
    <mergeCell ref="A779:B779"/>
    <mergeCell ref="C779:BG779"/>
    <mergeCell ref="BH779:CA779"/>
    <mergeCell ref="CB779:CP779"/>
    <mergeCell ref="A780:B780"/>
    <mergeCell ref="C780:BG780"/>
    <mergeCell ref="BH780:CA780"/>
    <mergeCell ref="CB780:CP780"/>
    <mergeCell ref="A781:B781"/>
    <mergeCell ref="C781:BG781"/>
    <mergeCell ref="BH781:CA781"/>
    <mergeCell ref="CB781:CP781"/>
    <mergeCell ref="A782:B782"/>
    <mergeCell ref="C782:BG782"/>
    <mergeCell ref="BH782:CA782"/>
    <mergeCell ref="CB782:CP782"/>
    <mergeCell ref="A783:B783"/>
    <mergeCell ref="C783:BG783"/>
    <mergeCell ref="BH783:CA783"/>
    <mergeCell ref="CB783:CP783"/>
    <mergeCell ref="A784:B784"/>
    <mergeCell ref="C784:BG784"/>
    <mergeCell ref="BH784:CA784"/>
    <mergeCell ref="CB784:CP784"/>
    <mergeCell ref="A785:B785"/>
    <mergeCell ref="C785:BG785"/>
    <mergeCell ref="BH785:CA785"/>
    <mergeCell ref="CB785:CP785"/>
    <mergeCell ref="A786:B786"/>
    <mergeCell ref="C786:BG786"/>
    <mergeCell ref="BH786:CA786"/>
    <mergeCell ref="CB786:CP786"/>
    <mergeCell ref="A787:B787"/>
    <mergeCell ref="C787:BG787"/>
    <mergeCell ref="BH787:CA787"/>
    <mergeCell ref="CB787:CP787"/>
    <mergeCell ref="A788:B788"/>
    <mergeCell ref="C788:BG788"/>
    <mergeCell ref="BH788:CA788"/>
    <mergeCell ref="CB788:CP788"/>
    <mergeCell ref="A789:B789"/>
    <mergeCell ref="C789:BG789"/>
    <mergeCell ref="BH789:CA789"/>
    <mergeCell ref="CB789:CP789"/>
    <mergeCell ref="A790:B790"/>
    <mergeCell ref="C790:BG790"/>
    <mergeCell ref="BH790:CA790"/>
    <mergeCell ref="CB790:CP790"/>
    <mergeCell ref="A791:B791"/>
    <mergeCell ref="C791:BG791"/>
    <mergeCell ref="BH791:CA791"/>
    <mergeCell ref="CB791:CP791"/>
    <mergeCell ref="A792:B792"/>
    <mergeCell ref="C792:BG792"/>
    <mergeCell ref="BH792:CA792"/>
    <mergeCell ref="CB792:CP792"/>
    <mergeCell ref="A793:B793"/>
    <mergeCell ref="C793:BG793"/>
    <mergeCell ref="BH793:CA793"/>
    <mergeCell ref="CB793:CP793"/>
    <mergeCell ref="A794:B794"/>
    <mergeCell ref="C794:BG794"/>
    <mergeCell ref="BH794:CA794"/>
    <mergeCell ref="CB794:CP794"/>
    <mergeCell ref="A795:B795"/>
    <mergeCell ref="C795:BG795"/>
    <mergeCell ref="BH795:CA795"/>
    <mergeCell ref="CB795:CP795"/>
    <mergeCell ref="A796:B796"/>
    <mergeCell ref="C796:BG796"/>
    <mergeCell ref="BH796:CA796"/>
    <mergeCell ref="CB796:CP796"/>
    <mergeCell ref="A797:B797"/>
    <mergeCell ref="C797:BG797"/>
    <mergeCell ref="BH797:CA797"/>
    <mergeCell ref="CB797:CP797"/>
    <mergeCell ref="A798:B798"/>
    <mergeCell ref="C798:BG798"/>
    <mergeCell ref="BH798:CA798"/>
    <mergeCell ref="CB798:CP798"/>
    <mergeCell ref="A799:B799"/>
    <mergeCell ref="C799:BG799"/>
    <mergeCell ref="BH799:CA799"/>
    <mergeCell ref="CB799:CP799"/>
    <mergeCell ref="A800:B800"/>
    <mergeCell ref="C800:BG800"/>
    <mergeCell ref="BH800:CA800"/>
    <mergeCell ref="CB800:CP800"/>
    <mergeCell ref="A801:B801"/>
    <mergeCell ref="C801:BG801"/>
    <mergeCell ref="BH801:CA801"/>
    <mergeCell ref="CB801:CP801"/>
    <mergeCell ref="A802:B802"/>
    <mergeCell ref="C802:BG802"/>
    <mergeCell ref="BH802:CA802"/>
    <mergeCell ref="CB802:CP802"/>
    <mergeCell ref="A803:B803"/>
    <mergeCell ref="C803:BG803"/>
    <mergeCell ref="BH803:CA803"/>
    <mergeCell ref="CB803:CP803"/>
    <mergeCell ref="A804:B804"/>
    <mergeCell ref="C804:BG804"/>
    <mergeCell ref="BH804:CA804"/>
    <mergeCell ref="CB804:CP804"/>
    <mergeCell ref="A805:B805"/>
    <mergeCell ref="C805:BG805"/>
    <mergeCell ref="BH805:CA805"/>
    <mergeCell ref="CB805:CP805"/>
    <mergeCell ref="A806:B806"/>
    <mergeCell ref="C806:BG806"/>
    <mergeCell ref="BH806:CA806"/>
    <mergeCell ref="CB806:CP806"/>
    <mergeCell ref="A807:B807"/>
    <mergeCell ref="C807:BG807"/>
    <mergeCell ref="BH807:CA807"/>
    <mergeCell ref="CB807:CP807"/>
    <mergeCell ref="A808:B808"/>
    <mergeCell ref="C808:BG808"/>
    <mergeCell ref="BH808:CA808"/>
    <mergeCell ref="CB808:CP808"/>
    <mergeCell ref="A809:B809"/>
    <mergeCell ref="C809:BG809"/>
    <mergeCell ref="BH809:CA809"/>
    <mergeCell ref="CB809:CP809"/>
    <mergeCell ref="A810:B810"/>
    <mergeCell ref="C810:BG810"/>
    <mergeCell ref="BH810:CA810"/>
    <mergeCell ref="CB810:CP810"/>
    <mergeCell ref="A811:B811"/>
    <mergeCell ref="C811:BG811"/>
    <mergeCell ref="BH811:CA811"/>
    <mergeCell ref="CB811:CP811"/>
    <mergeCell ref="A812:B812"/>
    <mergeCell ref="C812:BG812"/>
    <mergeCell ref="BH812:CA812"/>
    <mergeCell ref="CB812:CP812"/>
    <mergeCell ref="A813:B813"/>
    <mergeCell ref="C813:BG813"/>
    <mergeCell ref="BH813:CA813"/>
    <mergeCell ref="CB813:CP813"/>
    <mergeCell ref="A814:B814"/>
    <mergeCell ref="C814:BG814"/>
    <mergeCell ref="BH814:CA814"/>
    <mergeCell ref="CB814:CP814"/>
    <mergeCell ref="A815:B815"/>
    <mergeCell ref="C815:BG815"/>
    <mergeCell ref="BH815:CA815"/>
    <mergeCell ref="CB815:CP815"/>
    <mergeCell ref="A816:B816"/>
    <mergeCell ref="C816:BG816"/>
    <mergeCell ref="BH816:CA816"/>
    <mergeCell ref="CB816:CP816"/>
    <mergeCell ref="A817:B817"/>
    <mergeCell ref="C817:BG817"/>
    <mergeCell ref="BH817:CA817"/>
    <mergeCell ref="CB817:CP817"/>
    <mergeCell ref="A818:B818"/>
    <mergeCell ref="C818:BG818"/>
    <mergeCell ref="BH818:CA818"/>
    <mergeCell ref="CB818:CP818"/>
    <mergeCell ref="A819:B819"/>
    <mergeCell ref="C819:BG819"/>
    <mergeCell ref="BH819:CA819"/>
    <mergeCell ref="CB819:CP819"/>
    <mergeCell ref="A820:B820"/>
    <mergeCell ref="C820:BG820"/>
    <mergeCell ref="BH820:CA820"/>
    <mergeCell ref="CB820:CP820"/>
    <mergeCell ref="A821:B821"/>
    <mergeCell ref="C821:BG821"/>
    <mergeCell ref="BH821:CA821"/>
    <mergeCell ref="CB821:CP821"/>
    <mergeCell ref="A822:B822"/>
    <mergeCell ref="C822:BG822"/>
    <mergeCell ref="BH822:CA822"/>
    <mergeCell ref="CB822:CP822"/>
    <mergeCell ref="A823:B823"/>
    <mergeCell ref="C823:BG823"/>
    <mergeCell ref="BH823:CA823"/>
    <mergeCell ref="CB823:CP823"/>
    <mergeCell ref="A824:B824"/>
    <mergeCell ref="C824:BG824"/>
    <mergeCell ref="BH824:CA824"/>
    <mergeCell ref="CB824:CP824"/>
    <mergeCell ref="A825:B825"/>
    <mergeCell ref="C825:BG825"/>
    <mergeCell ref="BH825:CA825"/>
    <mergeCell ref="CB825:CP825"/>
    <mergeCell ref="A826:B826"/>
    <mergeCell ref="C826:BG826"/>
    <mergeCell ref="BH826:CA826"/>
    <mergeCell ref="CB826:CP826"/>
    <mergeCell ref="A827:B827"/>
    <mergeCell ref="C827:BG827"/>
    <mergeCell ref="BH827:CA827"/>
    <mergeCell ref="CB827:CP827"/>
    <mergeCell ref="A828:B828"/>
    <mergeCell ref="C828:BG828"/>
    <mergeCell ref="BH828:CA828"/>
    <mergeCell ref="CB828:CP828"/>
    <mergeCell ref="A829:B829"/>
    <mergeCell ref="C829:BG829"/>
    <mergeCell ref="BH829:CA829"/>
    <mergeCell ref="CB829:CP829"/>
    <mergeCell ref="A830:B830"/>
    <mergeCell ref="C830:BG830"/>
    <mergeCell ref="BH830:CA830"/>
    <mergeCell ref="CB830:CP830"/>
    <mergeCell ref="A831:B831"/>
    <mergeCell ref="C831:BG831"/>
    <mergeCell ref="BH831:CA831"/>
    <mergeCell ref="CB831:CP831"/>
    <mergeCell ref="A832:B832"/>
    <mergeCell ref="C832:BG832"/>
    <mergeCell ref="BH832:CA832"/>
    <mergeCell ref="CB832:CP832"/>
    <mergeCell ref="A833:B833"/>
    <mergeCell ref="C833:BG833"/>
    <mergeCell ref="BH833:CA833"/>
    <mergeCell ref="CB833:CP833"/>
    <mergeCell ref="A834:B834"/>
    <mergeCell ref="C834:BG834"/>
    <mergeCell ref="BH834:CA834"/>
    <mergeCell ref="CB834:CP834"/>
    <mergeCell ref="A835:B835"/>
    <mergeCell ref="C835:BG835"/>
    <mergeCell ref="BH835:CA835"/>
    <mergeCell ref="CB835:CP835"/>
    <mergeCell ref="A836:B836"/>
    <mergeCell ref="C836:BG836"/>
    <mergeCell ref="BH836:CA836"/>
    <mergeCell ref="CB836:CP836"/>
    <mergeCell ref="A837:B837"/>
    <mergeCell ref="C837:BG837"/>
    <mergeCell ref="BH837:CA837"/>
    <mergeCell ref="CB837:CP837"/>
    <mergeCell ref="A838:B838"/>
    <mergeCell ref="C838:BG838"/>
    <mergeCell ref="BH838:CA838"/>
    <mergeCell ref="CB838:CP838"/>
    <mergeCell ref="A839:B839"/>
    <mergeCell ref="C839:BG839"/>
    <mergeCell ref="BH839:CA839"/>
    <mergeCell ref="CB839:CP839"/>
    <mergeCell ref="A840:B840"/>
    <mergeCell ref="C840:BG840"/>
    <mergeCell ref="BH840:CA840"/>
    <mergeCell ref="CB840:CP840"/>
    <mergeCell ref="A841:B841"/>
    <mergeCell ref="C841:BG841"/>
    <mergeCell ref="BH841:CA841"/>
    <mergeCell ref="CB841:CP841"/>
    <mergeCell ref="A842:B842"/>
    <mergeCell ref="C842:BG842"/>
    <mergeCell ref="BH842:CA842"/>
    <mergeCell ref="CB842:CP842"/>
    <mergeCell ref="A843:B843"/>
    <mergeCell ref="C843:BG843"/>
    <mergeCell ref="BH843:CA843"/>
    <mergeCell ref="CB843:CP843"/>
    <mergeCell ref="A844:B844"/>
    <mergeCell ref="C844:BG844"/>
    <mergeCell ref="BH844:CA844"/>
    <mergeCell ref="CB844:CP844"/>
    <mergeCell ref="A845:B845"/>
    <mergeCell ref="C845:BG845"/>
    <mergeCell ref="BH845:CA845"/>
    <mergeCell ref="CB845:CP845"/>
    <mergeCell ref="A846:B846"/>
    <mergeCell ref="C846:BG846"/>
    <mergeCell ref="BH846:CA846"/>
    <mergeCell ref="CB846:CP846"/>
    <mergeCell ref="A847:B847"/>
    <mergeCell ref="C847:BG847"/>
    <mergeCell ref="BH847:CA847"/>
    <mergeCell ref="CB847:CP847"/>
    <mergeCell ref="A848:B848"/>
    <mergeCell ref="C848:BG848"/>
    <mergeCell ref="BH848:CA848"/>
    <mergeCell ref="CB848:CP848"/>
    <mergeCell ref="A849:B849"/>
    <mergeCell ref="C849:BG849"/>
    <mergeCell ref="BH849:CA849"/>
    <mergeCell ref="CB849:CP849"/>
    <mergeCell ref="A850:B850"/>
    <mergeCell ref="C850:BG850"/>
    <mergeCell ref="BH850:CA850"/>
    <mergeCell ref="CB850:CP850"/>
    <mergeCell ref="A851:B851"/>
    <mergeCell ref="C851:BG851"/>
    <mergeCell ref="BH851:CA851"/>
    <mergeCell ref="CB851:CP851"/>
    <mergeCell ref="A852:B852"/>
    <mergeCell ref="C852:BG852"/>
    <mergeCell ref="BH852:CA852"/>
    <mergeCell ref="CB852:CP852"/>
    <mergeCell ref="A853:B853"/>
    <mergeCell ref="C853:BG853"/>
    <mergeCell ref="BH853:CA853"/>
    <mergeCell ref="CB853:CP853"/>
    <mergeCell ref="A854:B854"/>
    <mergeCell ref="C854:BG854"/>
    <mergeCell ref="BH854:CA854"/>
    <mergeCell ref="CB854:CP854"/>
    <mergeCell ref="A855:B855"/>
    <mergeCell ref="C855:BG855"/>
    <mergeCell ref="BH855:CA855"/>
    <mergeCell ref="CB855:CP855"/>
    <mergeCell ref="A856:B856"/>
    <mergeCell ref="C856:BG856"/>
    <mergeCell ref="BH856:CA856"/>
    <mergeCell ref="CB856:CP856"/>
    <mergeCell ref="A857:B857"/>
    <mergeCell ref="C857:BG857"/>
    <mergeCell ref="BH857:CA857"/>
    <mergeCell ref="CB857:CP857"/>
    <mergeCell ref="A858:B858"/>
    <mergeCell ref="C858:BG858"/>
    <mergeCell ref="BH858:CA858"/>
    <mergeCell ref="CB858:CP858"/>
    <mergeCell ref="A859:B859"/>
    <mergeCell ref="C859:BG859"/>
    <mergeCell ref="BH859:CA859"/>
    <mergeCell ref="CB859:CP859"/>
    <mergeCell ref="B860:BF860"/>
    <mergeCell ref="BG860:BZ860"/>
    <mergeCell ref="CA860:CO860"/>
    <mergeCell ref="A861:B861"/>
    <mergeCell ref="C861:BG861"/>
    <mergeCell ref="BH861:CA861"/>
    <mergeCell ref="CB861:CP861"/>
    <mergeCell ref="A862:B862"/>
    <mergeCell ref="C862:BG862"/>
    <mergeCell ref="BH862:CA862"/>
    <mergeCell ref="CB862:CP862"/>
    <mergeCell ref="F877:AY877"/>
    <mergeCell ref="AZ877:CP877"/>
    <mergeCell ref="A863:B863"/>
    <mergeCell ref="C863:BG863"/>
    <mergeCell ref="BH863:CA863"/>
    <mergeCell ref="CB863:CP863"/>
    <mergeCell ref="A864:B864"/>
    <mergeCell ref="C864:BG864"/>
    <mergeCell ref="BH864:CA864"/>
    <mergeCell ref="CB864:CP864"/>
    <mergeCell ref="A880:F881"/>
    <mergeCell ref="G880:BA881"/>
    <mergeCell ref="BB880:CP880"/>
    <mergeCell ref="BB881:BW881"/>
    <mergeCell ref="BX881:CP881"/>
    <mergeCell ref="A865:B865"/>
    <mergeCell ref="C865:BG865"/>
    <mergeCell ref="BH865:CA865"/>
    <mergeCell ref="CB865:CP865"/>
    <mergeCell ref="A877:E87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UBCK</dc:creator>
  <cp:keywords/>
  <dc:description/>
  <cp:lastModifiedBy>UBCK</cp:lastModifiedBy>
  <cp:lastPrinted>2016-04-26T04:33:47Z</cp:lastPrinted>
  <dcterms:created xsi:type="dcterms:W3CDTF">2016-04-21T08:45:55Z</dcterms:created>
  <dcterms:modified xsi:type="dcterms:W3CDTF">2016-04-26T04:42:01Z</dcterms:modified>
  <cp:category/>
  <cp:version/>
  <cp:contentType/>
  <cp:contentStatus/>
</cp:coreProperties>
</file>